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inec_nas_01\Mecanografia\PANAMÁ EN CIFRAS 2017-21\2 Situación Demográfica\1 Población\Análisis demográfico completo\"/>
    </mc:Choice>
  </mc:AlternateContent>
  <bookViews>
    <workbookView xWindow="-14" yWindow="-14" windowWidth="6744" windowHeight="8483" tabRatio="745" firstSheet="2" activeTab="2"/>
  </bookViews>
  <sheets>
    <sheet name="Población" sheetId="1" state="hidden" r:id="rId1"/>
    <sheet name="Dist.Porcentual" sheetId="2" state="hidden" r:id="rId2"/>
    <sheet name="PIRTOTAL COLOR" sheetId="4" r:id="rId3"/>
  </sheets>
  <definedNames>
    <definedName name="_xlnm.Print_Area" localSheetId="2">'PIRTOTAL COLOR'!$B$2:$L$54</definedName>
  </definedNames>
  <calcPr calcId="152511"/>
</workbook>
</file>

<file path=xl/calcChain.xml><?xml version="1.0" encoding="utf-8"?>
<calcChain xmlns="http://schemas.openxmlformats.org/spreadsheetml/2006/main">
  <c r="B6" i="1" l="1"/>
  <c r="C6" i="1"/>
  <c r="D6" i="1"/>
  <c r="E6" i="1"/>
  <c r="B5" i="1" l="1"/>
  <c r="C9" i="2" s="1"/>
  <c r="D5" i="1"/>
  <c r="D19" i="2" s="1"/>
  <c r="B17" i="2"/>
  <c r="C10" i="2"/>
  <c r="C8" i="2"/>
  <c r="C24" i="2"/>
  <c r="C11" i="2"/>
  <c r="C19" i="2"/>
  <c r="B20" i="2" l="1"/>
  <c r="B22" i="2"/>
  <c r="B13" i="2"/>
  <c r="B15" i="2"/>
  <c r="B8" i="2"/>
  <c r="B14" i="2"/>
  <c r="C17" i="2"/>
  <c r="B23" i="2"/>
  <c r="B24" i="2"/>
  <c r="C12" i="2"/>
  <c r="C14" i="2"/>
  <c r="C21" i="2"/>
  <c r="E23" i="2"/>
  <c r="E12" i="2"/>
  <c r="E15" i="2"/>
  <c r="D15" i="2"/>
  <c r="D21" i="2"/>
  <c r="E22" i="2"/>
  <c r="D13" i="2"/>
  <c r="E25" i="2"/>
  <c r="E13" i="2"/>
  <c r="E11" i="2"/>
  <c r="D20" i="2"/>
  <c r="D11" i="2"/>
  <c r="D24" i="2"/>
  <c r="D10" i="2"/>
  <c r="E20" i="2"/>
  <c r="B11" i="2"/>
  <c r="B18" i="2"/>
  <c r="B16" i="2"/>
  <c r="C20" i="2"/>
  <c r="B19" i="2"/>
  <c r="C22" i="2"/>
  <c r="B25" i="2"/>
  <c r="B9" i="2"/>
  <c r="C13" i="2"/>
  <c r="C23" i="2"/>
  <c r="B10" i="2"/>
  <c r="B12" i="2"/>
  <c r="C16" i="2"/>
  <c r="C15" i="2"/>
  <c r="C18" i="2"/>
  <c r="B21" i="2"/>
  <c r="C25" i="2"/>
  <c r="D17" i="2"/>
  <c r="D12" i="2"/>
  <c r="D14" i="2"/>
  <c r="E17" i="2"/>
  <c r="E8" i="2"/>
  <c r="E18" i="2"/>
  <c r="E21" i="2"/>
  <c r="D8" i="2"/>
  <c r="D22" i="2"/>
  <c r="D25" i="2"/>
  <c r="E24" i="2"/>
  <c r="D23" i="2"/>
  <c r="E10" i="2"/>
  <c r="D9" i="2"/>
  <c r="D16" i="2"/>
  <c r="E19" i="2"/>
  <c r="D18" i="2"/>
  <c r="E14" i="2"/>
  <c r="E9" i="2"/>
  <c r="E16" i="2"/>
  <c r="B6" i="2" l="1"/>
  <c r="C6" i="2"/>
  <c r="E6" i="2"/>
  <c r="D6" i="2"/>
</calcChain>
</file>

<file path=xl/sharedStrings.xml><?xml version="1.0" encoding="utf-8"?>
<sst xmlns="http://schemas.openxmlformats.org/spreadsheetml/2006/main" count="118" uniqueCount="53">
  <si>
    <t>Sexo y edad</t>
  </si>
  <si>
    <t>Total</t>
  </si>
  <si>
    <t xml:space="preserve"> </t>
  </si>
  <si>
    <t>0-4</t>
  </si>
  <si>
    <t>5-9</t>
  </si>
  <si>
    <t>10-14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</si>
  <si>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</si>
  <si>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</si>
  <si>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</si>
  <si>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</si>
  <si>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</si>
  <si>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</si>
  <si>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</si>
  <si>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</si>
  <si>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</si>
  <si>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</si>
  <si>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</si>
  <si>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70-75</t>
  </si>
  <si>
    <t>75-80</t>
  </si>
  <si>
    <t>Hombres</t>
  </si>
  <si>
    <t>Mujeres</t>
  </si>
  <si>
    <t>Grupos de  edad</t>
  </si>
  <si>
    <t>Distribución Porcentual</t>
  </si>
  <si>
    <t>10 - 14</t>
  </si>
  <si>
    <t>5 - 9</t>
  </si>
  <si>
    <t>0 - 4</t>
  </si>
  <si>
    <t>15 - 19</t>
  </si>
  <si>
    <t>20 - 24</t>
  </si>
  <si>
    <t>25 - 29</t>
  </si>
  <si>
    <t>30 - 34</t>
  </si>
  <si>
    <t>35 - 39</t>
  </si>
  <si>
    <t>40 - 44</t>
  </si>
  <si>
    <t>45 - 49</t>
  </si>
  <si>
    <t>50 - 54</t>
  </si>
  <si>
    <t>55 - 59</t>
  </si>
  <si>
    <t>60 - 64</t>
  </si>
  <si>
    <t>75 - 79</t>
  </si>
  <si>
    <t>70 - 74</t>
  </si>
  <si>
    <t>65 - 69</t>
  </si>
  <si>
    <t>REPUBLICA</t>
  </si>
  <si>
    <t>80-84</t>
  </si>
  <si>
    <t>85 y más</t>
  </si>
  <si>
    <t>75-79</t>
  </si>
  <si>
    <t>80 - 84</t>
  </si>
  <si>
    <t>85  y más</t>
  </si>
  <si>
    <t>P o r c e n t a j e</t>
  </si>
  <si>
    <t>Grupos de edad</t>
  </si>
  <si>
    <t>H  o  m  b  r  e  s</t>
  </si>
  <si>
    <t>M  u  j  e  r  e  s</t>
  </si>
  <si>
    <t>PIRÁMIDE DE LA POBLACIÓN DE LA REPÚBLICA:</t>
  </si>
  <si>
    <t xml:space="preserve"> AL 1  DE JULIO DE 2017 Y 2021</t>
  </si>
  <si>
    <t>Año  2017</t>
  </si>
  <si>
    <t>Año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</si>
</sst>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\ _P_t_a_-;\-* #,##0.00\ _P_t_a_-;_-* &quot;-&quot;??\ _P_t_a_-;_-@_-"/>
    <numFmt numFmtId="165" formatCode="_(* #,##0_);_(* \(#,##0\);_(* &quot;-&quot;??_);_(@_)"/>
    <numFmt numFmtId="166" formatCode="0.0"/>
    <numFmt numFmtId="167" formatCode="0.0;[Red]0.0"/>
  </numFmts>
  <fonts count="17" x14ac:knownFonts="1">
    <font>
      <sz val="10"/>
      <name val="Arial"/>
    </font>
    <font>
      <sz val="10"/>
      <name val="Arial"/>
    </font>
    <font>
      <sz val="9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14"/>
      <color indexed="10"/>
      <name val="Arial"/>
      <family val="2"/>
    </font>
    <font>
      <sz val="8"/>
      <name val="Arial"/>
      <family val="2"/>
    </font>
    <font>
      <sz val="8"/>
      <color indexed="10"/>
      <name val="Arial"/>
      <family val="2"/>
    </font>
    <font>
      <sz val="8"/>
      <color indexed="8"/>
      <name val="Arial"/>
      <family val="2"/>
    </font>
    <font>
      <b/>
      <sz val="18"/>
      <color indexed="21"/>
      <name val="Arial"/>
      <family val="2"/>
    </font>
    <font>
      <b/>
      <sz val="14"/>
      <name val="Arial"/>
      <family val="2"/>
    </font>
    <font>
      <sz val="18"/>
      <color indexed="17"/>
      <name val="Arial"/>
      <family val="2"/>
    </font>
    <font>
      <sz val="16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9">
    <xf numFmtId="0" fontId="0" fillId="0" borderId="0" xfId="0"/>
    <xf numFmtId="0" fontId="0" fillId="0" borderId="0" xfId="0" applyBorder="1"/>
    <xf numFmtId="0" fontId="6" fillId="0" borderId="0" xfId="0" applyFont="1"/>
    <xf numFmtId="0" fontId="6" fillId="0" borderId="1" xfId="0" applyFont="1" applyBorder="1"/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0" xfId="0" applyFont="1" applyBorder="1"/>
    <xf numFmtId="165" fontId="6" fillId="0" borderId="0" xfId="1" applyNumberFormat="1" applyFont="1" applyBorder="1"/>
    <xf numFmtId="165" fontId="6" fillId="0" borderId="4" xfId="1" applyNumberFormat="1" applyFont="1" applyBorder="1"/>
    <xf numFmtId="0" fontId="6" fillId="0" borderId="1" xfId="0" applyFont="1" applyBorder="1" applyAlignment="1">
      <alignment horizontal="center"/>
    </xf>
    <xf numFmtId="165" fontId="7" fillId="0" borderId="0" xfId="1" applyNumberFormat="1" applyFont="1" applyBorder="1"/>
    <xf numFmtId="165" fontId="6" fillId="0" borderId="0" xfId="1" applyNumberFormat="1" applyFont="1" applyBorder="1" applyAlignment="1">
      <alignment horizontal="center"/>
    </xf>
    <xf numFmtId="165" fontId="6" fillId="0" borderId="0" xfId="1" quotePrefix="1" applyNumberFormat="1" applyFont="1" applyBorder="1" applyAlignment="1">
      <alignment horizontal="center"/>
    </xf>
    <xf numFmtId="0" fontId="7" fillId="0" borderId="5" xfId="0" applyFont="1" applyBorder="1"/>
    <xf numFmtId="167" fontId="7" fillId="0" borderId="6" xfId="0" applyNumberFormat="1" applyFont="1" applyBorder="1"/>
    <xf numFmtId="0" fontId="7" fillId="0" borderId="6" xfId="0" applyFont="1" applyBorder="1"/>
    <xf numFmtId="0" fontId="6" fillId="0" borderId="5" xfId="0" applyFont="1" applyBorder="1"/>
    <xf numFmtId="0" fontId="6" fillId="0" borderId="6" xfId="0" applyFont="1" applyBorder="1"/>
    <xf numFmtId="165" fontId="2" fillId="0" borderId="1" xfId="1" applyNumberFormat="1" applyFont="1" applyBorder="1" applyAlignment="1">
      <alignment horizontal="center"/>
    </xf>
    <xf numFmtId="165" fontId="0" fillId="0" borderId="0" xfId="0" applyNumberFormat="1" applyBorder="1"/>
    <xf numFmtId="165" fontId="0" fillId="0" borderId="0" xfId="0" applyNumberFormat="1"/>
    <xf numFmtId="165" fontId="6" fillId="0" borderId="3" xfId="0" applyNumberFormat="1" applyFont="1" applyBorder="1" applyAlignment="1">
      <alignment horizontal="center"/>
    </xf>
    <xf numFmtId="165" fontId="6" fillId="0" borderId="7" xfId="0" applyNumberFormat="1" applyFont="1" applyBorder="1" applyAlignment="1">
      <alignment horizontal="center"/>
    </xf>
    <xf numFmtId="167" fontId="8" fillId="0" borderId="6" xfId="0" applyNumberFormat="1" applyFont="1" applyBorder="1"/>
    <xf numFmtId="166" fontId="8" fillId="0" borderId="6" xfId="0" applyNumberFormat="1" applyFont="1" applyBorder="1"/>
    <xf numFmtId="0" fontId="6" fillId="0" borderId="8" xfId="0" applyFont="1" applyBorder="1" applyAlignment="1">
      <alignment horizontal="center"/>
    </xf>
    <xf numFmtId="0" fontId="0" fillId="2" borderId="0" xfId="0" applyFill="1" applyBorder="1"/>
    <xf numFmtId="0" fontId="4" fillId="2" borderId="0" xfId="0" applyFont="1" applyFill="1" applyBorder="1"/>
    <xf numFmtId="0" fontId="5" fillId="2" borderId="0" xfId="0" applyFont="1" applyFill="1" applyBorder="1" applyAlignment="1">
      <alignment horizontal="center"/>
    </xf>
    <xf numFmtId="0" fontId="11" fillId="2" borderId="0" xfId="0" applyFont="1" applyFill="1" applyBorder="1" applyAlignment="1">
      <alignment horizontal="center"/>
    </xf>
    <xf numFmtId="0" fontId="12" fillId="2" borderId="0" xfId="0" applyFont="1" applyFill="1" applyBorder="1" applyAlignment="1">
      <alignment horizontal="center"/>
    </xf>
    <xf numFmtId="0" fontId="14" fillId="2" borderId="0" xfId="0" applyFont="1" applyFill="1" applyBorder="1"/>
    <xf numFmtId="0" fontId="15" fillId="2" borderId="0" xfId="0" applyFont="1" applyFill="1" applyBorder="1"/>
    <xf numFmtId="0" fontId="9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16" fillId="2" borderId="0" xfId="0" applyFont="1" applyFill="1" applyBorder="1"/>
    <xf numFmtId="0" fontId="0" fillId="2" borderId="0" xfId="0" applyFill="1"/>
    <xf numFmtId="0" fontId="15" fillId="2" borderId="0" xfId="0" applyFont="1" applyFill="1" applyBorder="1" applyAlignment="1">
      <alignment horizontal="center"/>
    </xf>
    <xf numFmtId="16" fontId="15" fillId="2" borderId="0" xfId="0" quotePrefix="1" applyNumberFormat="1" applyFont="1" applyFill="1" applyAlignment="1">
      <alignment horizontal="center"/>
    </xf>
    <xf numFmtId="0" fontId="15" fillId="2" borderId="0" xfId="0" applyFont="1" applyFill="1" applyAlignment="1">
      <alignment horizontal="center"/>
    </xf>
    <xf numFmtId="3" fontId="14" fillId="0" borderId="4" xfId="0" applyNumberFormat="1" applyFont="1" applyBorder="1" applyAlignment="1">
      <alignment horizontal="right"/>
    </xf>
    <xf numFmtId="3" fontId="14" fillId="0" borderId="0" xfId="0" applyNumberFormat="1" applyFont="1" applyBorder="1" applyAlignment="1">
      <alignment horizontal="right"/>
    </xf>
    <xf numFmtId="0" fontId="0" fillId="0" borderId="1" xfId="0" applyBorder="1"/>
    <xf numFmtId="0" fontId="0" fillId="0" borderId="8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6" fillId="0" borderId="11" xfId="0" applyFont="1" applyBorder="1" applyAlignment="1">
      <alignment horizontal="center" wrapText="1"/>
    </xf>
    <xf numFmtId="0" fontId="6" fillId="0" borderId="12" xfId="0" applyFont="1" applyBorder="1" applyAlignment="1">
      <alignment horizontal="center" wrapText="1"/>
    </xf>
    <xf numFmtId="0" fontId="0" fillId="0" borderId="13" xfId="0" applyBorder="1" applyAlignment="1">
      <alignment horizontal="center"/>
    </xf>
    <xf numFmtId="165" fontId="6" fillId="0" borderId="11" xfId="1" applyNumberFormat="1" applyFont="1" applyBorder="1" applyAlignment="1">
      <alignment horizontal="center" wrapText="1"/>
    </xf>
    <xf numFmtId="165" fontId="6" fillId="0" borderId="12" xfId="1" applyNumberFormat="1" applyFont="1" applyBorder="1" applyAlignment="1">
      <alignment horizontal="center" wrapText="1"/>
    </xf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10" fillId="2" borderId="0" xfId="0" applyFont="1" applyFill="1" applyBorder="1" applyAlignment="1">
      <alignment horizontal="center"/>
    </xf>
    <xf numFmtId="0" fontId="13" fillId="2" borderId="0" xfId="0" applyFont="1" applyFill="1" applyBorder="1" applyAlignment="1">
      <alignment horizontal="center"/>
    </xf>
    <xf numFmtId="0" fontId="13" fillId="2" borderId="0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/>
    </xf>
    <xf numFmtId="0" fontId="10" fillId="2" borderId="0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1666760856935534E-2"/>
          <c:y val="3.3210332103321034E-2"/>
          <c:w val="0.9351872992334419"/>
          <c:h val="0.88929889298892983"/>
        </c:manualLayout>
      </c:layout>
      <c:barChart>
        <c:barDir val="bar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34295712"/>
        <c:axId val="134294536"/>
      </c:barChart>
      <c:catAx>
        <c:axId val="134295712"/>
        <c:scaling>
          <c:orientation val="minMax"/>
        </c:scaling>
        <c:delete val="1"/>
        <c:axPos val="l"/>
        <c:majorTickMark val="out"/>
        <c:minorTickMark val="none"/>
        <c:tickLblPos val="nextTo"/>
        <c:crossAx val="134294536"/>
        <c:crosses val="autoZero"/>
        <c:auto val="1"/>
        <c:lblAlgn val="ctr"/>
        <c:lblOffset val="100"/>
        <c:noMultiLvlLbl val="0"/>
      </c:catAx>
      <c:valAx>
        <c:axId val="134294536"/>
        <c:scaling>
          <c:orientation val="minMax"/>
          <c:max val="6"/>
        </c:scaling>
        <c:delete val="0"/>
        <c:axPos val="b"/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A"/>
          </a:p>
        </c:txPr>
        <c:crossAx val="134295712"/>
        <c:crosses val="autoZero"/>
        <c:crossBetween val="between"/>
        <c:majorUnit val="1"/>
        <c:minorUnit val="0.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PA"/>
    </a:p>
  </c:txPr>
  <c:printSettings>
    <c:headerFooter alignWithMargins="0"/>
    <c:pageMargins b="1" l="0.75" r="0.75" t="1" header="0" footer="0"/>
    <c:pageSetup orientation="landscape" horizont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2183980298087951E-2"/>
          <c:y val="1.3257600278172863E-2"/>
          <c:w val="0.90804801555319581"/>
          <c:h val="0.9109865334001638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2">
                <a:lumMod val="75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Dist.Porcentual!$B$8:$B$25</c:f>
              <c:numCache>
                <c:formatCode>0.0;[Red]0.0</c:formatCode>
                <c:ptCount val="18"/>
                <c:pt idx="0">
                  <c:v>-4.6211996432523579</c:v>
                </c:pt>
                <c:pt idx="1">
                  <c:v>-4.547239170988755</c:v>
                </c:pt>
                <c:pt idx="2">
                  <c:v>-4.5009498222972155</c:v>
                </c:pt>
                <c:pt idx="3">
                  <c:v>-4.3961704531451504</c:v>
                </c:pt>
                <c:pt idx="4">
                  <c:v>-4.1218505490912332</c:v>
                </c:pt>
                <c:pt idx="5">
                  <c:v>-3.8910870432526017</c:v>
                </c:pt>
                <c:pt idx="6">
                  <c:v>-3.7474851365316177</c:v>
                </c:pt>
                <c:pt idx="7">
                  <c:v>-3.5834105025822724</c:v>
                </c:pt>
                <c:pt idx="8">
                  <c:v>-3.4027185536835662</c:v>
                </c:pt>
                <c:pt idx="9">
                  <c:v>-3.0986778132003949</c:v>
                </c:pt>
                <c:pt idx="10">
                  <c:v>-2.6466429241594045</c:v>
                </c:pt>
                <c:pt idx="11">
                  <c:v>-2.1975117949994325</c:v>
                </c:pt>
                <c:pt idx="12">
                  <c:v>-1.6922087730150421</c:v>
                </c:pt>
                <c:pt idx="13">
                  <c:v>-1.2820953921722931</c:v>
                </c:pt>
                <c:pt idx="14">
                  <c:v>-0.95277485978377974</c:v>
                </c:pt>
                <c:pt idx="15">
                  <c:v>-0.67050011773648255</c:v>
                </c:pt>
                <c:pt idx="16">
                  <c:v>-0.42882921133637619</c:v>
                </c:pt>
                <c:pt idx="17">
                  <c:v>-0.38988466704976776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34297280"/>
        <c:axId val="134294928"/>
      </c:barChart>
      <c:catAx>
        <c:axId val="134297280"/>
        <c:scaling>
          <c:orientation val="minMax"/>
        </c:scaling>
        <c:delete val="1"/>
        <c:axPos val="l"/>
        <c:majorTickMark val="out"/>
        <c:minorTickMark val="none"/>
        <c:tickLblPos val="nextTo"/>
        <c:crossAx val="134294928"/>
        <c:crosses val="autoZero"/>
        <c:auto val="1"/>
        <c:lblAlgn val="ctr"/>
        <c:lblOffset val="100"/>
        <c:noMultiLvlLbl val="0"/>
      </c:catAx>
      <c:valAx>
        <c:axId val="134294928"/>
        <c:scaling>
          <c:orientation val="minMax"/>
          <c:min val="-6"/>
        </c:scaling>
        <c:delete val="0"/>
        <c:axPos val="b"/>
        <c:numFmt formatCode="0;0\ 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A"/>
          </a:p>
        </c:txPr>
        <c:crossAx val="134297280"/>
        <c:crosses val="autoZero"/>
        <c:crossBetween val="between"/>
        <c:majorUnit val="1"/>
        <c:minorUnit val="0.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PA"/>
    </a:p>
  </c:txPr>
  <c:printSettings>
    <c:headerFooter alignWithMargins="0"/>
    <c:pageMargins b="1" l="0.75" r="0.75" t="1" header="0" footer="0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0465184939572286E-2"/>
          <c:y val="9.5057122461236834E-3"/>
          <c:w val="0.9046521900574469"/>
          <c:h val="0.9125483756278736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5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Dist.Porcentual!$C$8:$C$25</c:f>
              <c:numCache>
                <c:formatCode>0.0;[Red]0.0</c:formatCode>
                <c:ptCount val="18"/>
                <c:pt idx="0">
                  <c:v>4.4237683726865997</c:v>
                </c:pt>
                <c:pt idx="1">
                  <c:v>4.357494323637459</c:v>
                </c:pt>
                <c:pt idx="2">
                  <c:v>4.3187937927862308</c:v>
                </c:pt>
                <c:pt idx="3">
                  <c:v>4.2299729023080008</c:v>
                </c:pt>
                <c:pt idx="4">
                  <c:v>3.998550560193844</c:v>
                </c:pt>
                <c:pt idx="5">
                  <c:v>3.8149548514141185</c:v>
                </c:pt>
                <c:pt idx="6">
                  <c:v>3.6867013897785212</c:v>
                </c:pt>
                <c:pt idx="7">
                  <c:v>3.5258965358632648</c:v>
                </c:pt>
                <c:pt idx="8">
                  <c:v>3.3731685266590783</c:v>
                </c:pt>
                <c:pt idx="9">
                  <c:v>3.1028016402583125</c:v>
                </c:pt>
                <c:pt idx="10">
                  <c:v>2.6809268118302594</c:v>
                </c:pt>
                <c:pt idx="11">
                  <c:v>2.2649571085383959</c:v>
                </c:pt>
                <c:pt idx="12">
                  <c:v>1.7853975039865695</c:v>
                </c:pt>
                <c:pt idx="13">
                  <c:v>1.3870943734162002</c:v>
                </c:pt>
                <c:pt idx="14">
                  <c:v>1.0609948183746998</c:v>
                </c:pt>
                <c:pt idx="15">
                  <c:v>0.77559670435454175</c:v>
                </c:pt>
                <c:pt idx="16">
                  <c:v>0.52099308587930848</c:v>
                </c:pt>
                <c:pt idx="17">
                  <c:v>0.5207002697568528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313167920"/>
        <c:axId val="313170664"/>
      </c:barChart>
      <c:catAx>
        <c:axId val="313167920"/>
        <c:scaling>
          <c:orientation val="minMax"/>
        </c:scaling>
        <c:delete val="1"/>
        <c:axPos val="l"/>
        <c:majorTickMark val="out"/>
        <c:minorTickMark val="none"/>
        <c:tickLblPos val="nextTo"/>
        <c:crossAx val="313170664"/>
        <c:crosses val="autoZero"/>
        <c:auto val="1"/>
        <c:lblAlgn val="ctr"/>
        <c:lblOffset val="100"/>
        <c:noMultiLvlLbl val="0"/>
      </c:catAx>
      <c:valAx>
        <c:axId val="313170664"/>
        <c:scaling>
          <c:orientation val="minMax"/>
          <c:max val="6"/>
        </c:scaling>
        <c:delete val="0"/>
        <c:axPos val="b"/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A"/>
          </a:p>
        </c:txPr>
        <c:crossAx val="313167920"/>
        <c:crosses val="autoZero"/>
        <c:crossBetween val="between"/>
        <c:majorUnit val="1"/>
        <c:minorUnit val="0.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PA"/>
    </a:p>
  </c:txPr>
  <c:printSettings>
    <c:headerFooter alignWithMargins="0"/>
    <c:pageMargins b="1" l="0.75" r="0.75" t="1" header="0" footer="0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5700934579439252E-2"/>
          <c:y val="9.3808630393996256E-3"/>
          <c:w val="0.90887850467289721"/>
          <c:h val="0.9043151969981237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2">
                <a:lumMod val="75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Dist.Porcentual!$D$8:$D$25</c:f>
              <c:numCache>
                <c:formatCode>0.0;[Red]0.0</c:formatCode>
                <c:ptCount val="18"/>
                <c:pt idx="0">
                  <c:v>-4.3506879457445304</c:v>
                </c:pt>
                <c:pt idx="1">
                  <c:v>-4.3525093108646047</c:v>
                </c:pt>
                <c:pt idx="2">
                  <c:v>-4.2923581513927909</c:v>
                </c:pt>
                <c:pt idx="3">
                  <c:v>-4.2636313040559264</c:v>
                </c:pt>
                <c:pt idx="4">
                  <c:v>-4.127420859380007</c:v>
                </c:pt>
                <c:pt idx="5">
                  <c:v>-3.8464464705402261</c:v>
                </c:pt>
                <c:pt idx="6">
                  <c:v>-3.6610130571129376</c:v>
                </c:pt>
                <c:pt idx="7">
                  <c:v>-3.5223126449310951</c:v>
                </c:pt>
                <c:pt idx="8">
                  <c:v>-3.3599344861882887</c:v>
                </c:pt>
                <c:pt idx="9">
                  <c:v>-3.1515841496046257</c:v>
                </c:pt>
                <c:pt idx="10">
                  <c:v>-2.7995534658272709</c:v>
                </c:pt>
                <c:pt idx="11">
                  <c:v>-2.3581145043834955</c:v>
                </c:pt>
                <c:pt idx="12">
                  <c:v>-1.8985080022483485</c:v>
                </c:pt>
                <c:pt idx="13">
                  <c:v>-1.426405552074212</c:v>
                </c:pt>
                <c:pt idx="14">
                  <c:v>-1.0450716395928812</c:v>
                </c:pt>
                <c:pt idx="15">
                  <c:v>-0.73691510548009576</c:v>
                </c:pt>
                <c:pt idx="16">
                  <c:v>-0.47708238518598445</c:v>
                </c:pt>
                <c:pt idx="17">
                  <c:v>-0.44706444358678898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313169096"/>
        <c:axId val="313164000"/>
      </c:barChart>
      <c:catAx>
        <c:axId val="313169096"/>
        <c:scaling>
          <c:orientation val="minMax"/>
        </c:scaling>
        <c:delete val="1"/>
        <c:axPos val="l"/>
        <c:majorTickMark val="out"/>
        <c:minorTickMark val="none"/>
        <c:tickLblPos val="nextTo"/>
        <c:crossAx val="313164000"/>
        <c:crossesAt val="0"/>
        <c:auto val="1"/>
        <c:lblAlgn val="ctr"/>
        <c:lblOffset val="100"/>
        <c:noMultiLvlLbl val="0"/>
      </c:catAx>
      <c:valAx>
        <c:axId val="313164000"/>
        <c:scaling>
          <c:orientation val="minMax"/>
          <c:min val="-6"/>
        </c:scaling>
        <c:delete val="0"/>
        <c:axPos val="b"/>
        <c:numFmt formatCode="0;0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A"/>
          </a:p>
        </c:txPr>
        <c:crossAx val="313169096"/>
        <c:crosses val="autoZero"/>
        <c:crossBetween val="between"/>
        <c:majorUnit val="1"/>
        <c:minorUnit val="0.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PA"/>
    </a:p>
  </c:txPr>
  <c:printSettings>
    <c:headerFooter alignWithMargins="0"/>
    <c:pageMargins b="1" l="0.75" r="0.75" t="1" header="0" footer="0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7836044094404111E-2"/>
          <c:y val="9.4162131742385642E-3"/>
          <c:w val="0.91344065151695475"/>
          <c:h val="0.90772294999659764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5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Dist.Porcentual!$E$8:$E$25</c:f>
              <c:numCache>
                <c:formatCode>0.0</c:formatCode>
                <c:ptCount val="18"/>
                <c:pt idx="0">
                  <c:v>4.1638942722908574</c:v>
                </c:pt>
                <c:pt idx="1">
                  <c:v>4.1692200361229732</c:v>
                </c:pt>
                <c:pt idx="2">
                  <c:v>4.1157318452549756</c:v>
                </c:pt>
                <c:pt idx="3">
                  <c:v>4.0993395591743083</c:v>
                </c:pt>
                <c:pt idx="4">
                  <c:v>3.9967206205736794</c:v>
                </c:pt>
                <c:pt idx="5">
                  <c:v>3.7654533608336411</c:v>
                </c:pt>
                <c:pt idx="6">
                  <c:v>3.6147181057064985</c:v>
                </c:pt>
                <c:pt idx="7">
                  <c:v>3.4791532081617449</c:v>
                </c:pt>
                <c:pt idx="8">
                  <c:v>3.3211094372996208</c:v>
                </c:pt>
                <c:pt idx="9">
                  <c:v>3.1450364572742329</c:v>
                </c:pt>
                <c:pt idx="10">
                  <c:v>2.8296866836998888</c:v>
                </c:pt>
                <c:pt idx="11">
                  <c:v>2.4224156096985157</c:v>
                </c:pt>
                <c:pt idx="12">
                  <c:v>1.996515889912081</c:v>
                </c:pt>
                <c:pt idx="13">
                  <c:v>1.5468000920365768</c:v>
                </c:pt>
                <c:pt idx="14">
                  <c:v>1.171414435263842</c:v>
                </c:pt>
                <c:pt idx="15">
                  <c:v>0.85979961294838436</c:v>
                </c:pt>
                <c:pt idx="16">
                  <c:v>0.58502708761872879</c:v>
                </c:pt>
                <c:pt idx="17">
                  <c:v>0.601350207935342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313168312"/>
        <c:axId val="313169488"/>
      </c:barChart>
      <c:catAx>
        <c:axId val="313168312"/>
        <c:scaling>
          <c:orientation val="minMax"/>
        </c:scaling>
        <c:delete val="1"/>
        <c:axPos val="l"/>
        <c:majorTickMark val="out"/>
        <c:minorTickMark val="none"/>
        <c:tickLblPos val="nextTo"/>
        <c:crossAx val="313169488"/>
        <c:crosses val="autoZero"/>
        <c:auto val="1"/>
        <c:lblAlgn val="ctr"/>
        <c:lblOffset val="100"/>
        <c:noMultiLvlLbl val="0"/>
      </c:catAx>
      <c:valAx>
        <c:axId val="313169488"/>
        <c:scaling>
          <c:orientation val="minMax"/>
          <c:max val="6"/>
        </c:scaling>
        <c:delete val="0"/>
        <c:axPos val="b"/>
        <c:numFmt formatCode="0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A"/>
          </a:p>
        </c:txPr>
        <c:crossAx val="313168312"/>
        <c:crosses val="autoZero"/>
        <c:crossBetween val="between"/>
        <c:majorUnit val="1"/>
        <c:minorUnit val="0.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25" b="0" i="0" u="none" strike="noStrike" baseline="0">
          <a:solidFill>
            <a:srgbClr val="FF0000"/>
          </a:solidFill>
          <a:latin typeface="Arial"/>
          <a:ea typeface="Arial"/>
          <a:cs typeface="Arial"/>
        </a:defRPr>
      </a:pPr>
      <a:endParaRPr lang="es-PA"/>
    </a:p>
  </c:txPr>
  <c:printSettings>
    <c:headerFooter alignWithMargins="0"/>
    <c:pageMargins b="1" l="0.75" r="0.75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</xdr:row>
      <xdr:rowOff>219075</xdr:rowOff>
    </xdr:from>
    <xdr:to>
      <xdr:col>5</xdr:col>
      <xdr:colOff>306161</xdr:colOff>
      <xdr:row>27</xdr:row>
      <xdr:rowOff>161925</xdr:rowOff>
    </xdr:to>
    <xdr:graphicFrame macro="">
      <xdr:nvGraphicFramePr>
        <xdr:cNvPr id="25603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685800</xdr:colOff>
      <xdr:row>8</xdr:row>
      <xdr:rowOff>0</xdr:rowOff>
    </xdr:from>
    <xdr:to>
      <xdr:col>6</xdr:col>
      <xdr:colOff>257175</xdr:colOff>
      <xdr:row>27</xdr:row>
      <xdr:rowOff>142875</xdr:rowOff>
    </xdr:to>
    <xdr:graphicFrame macro="">
      <xdr:nvGraphicFramePr>
        <xdr:cNvPr id="25608" name="Gráfico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6</xdr:col>
      <xdr:colOff>590550</xdr:colOff>
      <xdr:row>8</xdr:row>
      <xdr:rowOff>19050</xdr:rowOff>
    </xdr:from>
    <xdr:to>
      <xdr:col>11</xdr:col>
      <xdr:colOff>876300</xdr:colOff>
      <xdr:row>27</xdr:row>
      <xdr:rowOff>142875</xdr:rowOff>
    </xdr:to>
    <xdr:graphicFrame macro="">
      <xdr:nvGraphicFramePr>
        <xdr:cNvPr id="25609" name="Gráfico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733425</xdr:colOff>
      <xdr:row>34</xdr:row>
      <xdr:rowOff>0</xdr:rowOff>
    </xdr:from>
    <xdr:to>
      <xdr:col>6</xdr:col>
      <xdr:colOff>238125</xdr:colOff>
      <xdr:row>53</xdr:row>
      <xdr:rowOff>190500</xdr:rowOff>
    </xdr:to>
    <xdr:graphicFrame macro="">
      <xdr:nvGraphicFramePr>
        <xdr:cNvPr id="25610" name="Gráfico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600075</xdr:colOff>
      <xdr:row>34</xdr:row>
      <xdr:rowOff>0</xdr:rowOff>
    </xdr:from>
    <xdr:to>
      <xdr:col>12</xdr:col>
      <xdr:colOff>85725</xdr:colOff>
      <xdr:row>53</xdr:row>
      <xdr:rowOff>171450</xdr:rowOff>
    </xdr:to>
    <xdr:graphicFrame macro="">
      <xdr:nvGraphicFramePr>
        <xdr:cNvPr id="25611" name="Gráfico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H118"/>
  <sheetViews>
    <sheetView workbookViewId="0">
      <selection activeCell="D33" sqref="D33"/>
    </sheetView>
  </sheetViews>
  <sheetFormatPr baseColWidth="10" defaultRowHeight="12.85" x14ac:dyDescent="0.2"/>
  <sheetData>
    <row r="1" spans="1:8" x14ac:dyDescent="0.2">
      <c r="A1" s="2"/>
      <c r="B1" s="2"/>
      <c r="C1" s="2"/>
      <c r="D1" s="2"/>
      <c r="E1" s="2"/>
    </row>
    <row r="2" spans="1:8" x14ac:dyDescent="0.2">
      <c r="A2" s="3"/>
      <c r="B2" s="3" t="s">
        <v>2</v>
      </c>
      <c r="C2" s="3"/>
      <c r="D2" s="3" t="s">
        <v>2</v>
      </c>
      <c r="E2" s="3"/>
      <c r="H2" t="s">
        <v>2</v>
      </c>
    </row>
    <row r="3" spans="1:8" x14ac:dyDescent="0.2">
      <c r="A3" s="46" t="s">
        <v>21</v>
      </c>
      <c r="B3" s="44">
        <v>2017</v>
      </c>
      <c r="C3" s="48"/>
      <c r="D3" s="44">
        <v>2021</v>
      </c>
      <c r="E3" s="45"/>
    </row>
    <row r="4" spans="1:8" x14ac:dyDescent="0.2">
      <c r="A4" s="47"/>
      <c r="B4" s="25" t="s">
        <v>19</v>
      </c>
      <c r="C4" s="9" t="s">
        <v>20</v>
      </c>
      <c r="D4" s="25" t="s">
        <v>19</v>
      </c>
      <c r="E4" s="9" t="s">
        <v>20</v>
      </c>
      <c r="F4" s="1"/>
    </row>
    <row r="5" spans="1:8" x14ac:dyDescent="0.2">
      <c r="A5" s="5"/>
      <c r="B5" s="21">
        <f>+B6+C6</f>
        <v>4098135</v>
      </c>
      <c r="C5" s="5"/>
      <c r="D5" s="22">
        <f>+D6+E6</f>
        <v>4337406</v>
      </c>
      <c r="E5" s="6"/>
      <c r="F5" s="19" t="s">
        <v>2</v>
      </c>
    </row>
    <row r="6" spans="1:8" x14ac:dyDescent="0.2">
      <c r="A6" s="11" t="s">
        <v>1</v>
      </c>
      <c r="B6" s="8">
        <f>SUM(B8:B25)</f>
        <v>2056085</v>
      </c>
      <c r="C6" s="8">
        <f>SUM(C8:C25)</f>
        <v>2042050</v>
      </c>
      <c r="D6" s="8">
        <f>SUM(D8:D25)</f>
        <v>2173761</v>
      </c>
      <c r="E6" s="7">
        <f>SUM(E8:E25)</f>
        <v>2163645</v>
      </c>
      <c r="F6" s="19" t="s">
        <v>2</v>
      </c>
      <c r="G6" s="20" t="s">
        <v>2</v>
      </c>
    </row>
    <row r="7" spans="1:8" x14ac:dyDescent="0.2">
      <c r="A7" s="11"/>
      <c r="B7" s="8" t="s">
        <v>2</v>
      </c>
      <c r="C7" s="8"/>
      <c r="D7" s="8" t="s">
        <v>2</v>
      </c>
      <c r="E7" s="7"/>
      <c r="F7" s="1"/>
    </row>
    <row r="8" spans="1:8" x14ac:dyDescent="0.2">
      <c r="A8" s="12" t="s">
        <v>3</v>
      </c>
      <c r="B8" s="40">
        <v>189383</v>
      </c>
      <c r="C8" s="40">
        <v>181292</v>
      </c>
      <c r="D8" s="40">
        <v>188707</v>
      </c>
      <c r="E8" s="41">
        <v>180605</v>
      </c>
      <c r="F8" s="1"/>
    </row>
    <row r="9" spans="1:8" x14ac:dyDescent="0.2">
      <c r="A9" s="11" t="s">
        <v>4</v>
      </c>
      <c r="B9" s="40">
        <v>186352</v>
      </c>
      <c r="C9" s="40">
        <v>178576</v>
      </c>
      <c r="D9" s="40">
        <v>188786</v>
      </c>
      <c r="E9" s="41">
        <v>180836</v>
      </c>
      <c r="F9" s="1"/>
    </row>
    <row r="10" spans="1:8" x14ac:dyDescent="0.2">
      <c r="A10" s="11" t="s">
        <v>5</v>
      </c>
      <c r="B10" s="40">
        <v>184455</v>
      </c>
      <c r="C10" s="40">
        <v>176990</v>
      </c>
      <c r="D10" s="40">
        <v>186177</v>
      </c>
      <c r="E10" s="41">
        <v>178516</v>
      </c>
      <c r="F10" s="1"/>
    </row>
    <row r="11" spans="1:8" x14ac:dyDescent="0.2">
      <c r="A11" s="11" t="s">
        <v>6</v>
      </c>
      <c r="B11" s="40">
        <v>180161</v>
      </c>
      <c r="C11" s="40">
        <v>173350</v>
      </c>
      <c r="D11" s="40">
        <v>184931</v>
      </c>
      <c r="E11" s="41">
        <v>177805</v>
      </c>
      <c r="F11" s="1"/>
    </row>
    <row r="12" spans="1:8" x14ac:dyDescent="0.2">
      <c r="A12" s="11" t="s">
        <v>7</v>
      </c>
      <c r="B12" s="40">
        <v>168919</v>
      </c>
      <c r="C12" s="40">
        <v>163866</v>
      </c>
      <c r="D12" s="40">
        <v>179023</v>
      </c>
      <c r="E12" s="41">
        <v>173354</v>
      </c>
      <c r="F12" s="1"/>
    </row>
    <row r="13" spans="1:8" x14ac:dyDescent="0.2">
      <c r="A13" s="11" t="s">
        <v>8</v>
      </c>
      <c r="B13" s="40">
        <v>159462</v>
      </c>
      <c r="C13" s="40">
        <v>156342</v>
      </c>
      <c r="D13" s="40">
        <v>166836</v>
      </c>
      <c r="E13" s="41">
        <v>163323</v>
      </c>
      <c r="F13" s="1"/>
    </row>
    <row r="14" spans="1:8" x14ac:dyDescent="0.2">
      <c r="A14" s="11" t="s">
        <v>9</v>
      </c>
      <c r="B14" s="40">
        <v>153577</v>
      </c>
      <c r="C14" s="40">
        <v>151086</v>
      </c>
      <c r="D14" s="40">
        <v>158793</v>
      </c>
      <c r="E14" s="41">
        <v>156785</v>
      </c>
      <c r="F14" s="1"/>
    </row>
    <row r="15" spans="1:8" x14ac:dyDescent="0.2">
      <c r="A15" s="11" t="s">
        <v>10</v>
      </c>
      <c r="B15" s="40">
        <v>146853</v>
      </c>
      <c r="C15" s="40">
        <v>144496</v>
      </c>
      <c r="D15" s="40">
        <v>152777</v>
      </c>
      <c r="E15" s="41">
        <v>150905</v>
      </c>
      <c r="F15" s="1"/>
    </row>
    <row r="16" spans="1:8" x14ac:dyDescent="0.2">
      <c r="A16" s="11" t="s">
        <v>11</v>
      </c>
      <c r="B16" s="40">
        <v>139448</v>
      </c>
      <c r="C16" s="40">
        <v>138237</v>
      </c>
      <c r="D16" s="40">
        <v>145734</v>
      </c>
      <c r="E16" s="41">
        <v>144050</v>
      </c>
      <c r="F16" s="1"/>
    </row>
    <row r="17" spans="1:6" x14ac:dyDescent="0.2">
      <c r="A17" s="11" t="s">
        <v>12</v>
      </c>
      <c r="B17" s="40">
        <v>126988</v>
      </c>
      <c r="C17" s="40">
        <v>127157</v>
      </c>
      <c r="D17" s="40">
        <v>136697</v>
      </c>
      <c r="E17" s="41">
        <v>136413</v>
      </c>
      <c r="F17" s="1"/>
    </row>
    <row r="18" spans="1:6" x14ac:dyDescent="0.2">
      <c r="A18" s="11" t="s">
        <v>13</v>
      </c>
      <c r="B18" s="40">
        <v>108463</v>
      </c>
      <c r="C18" s="40">
        <v>109868</v>
      </c>
      <c r="D18" s="40">
        <v>121428</v>
      </c>
      <c r="E18" s="41">
        <v>122735</v>
      </c>
      <c r="F18" s="1"/>
    </row>
    <row r="19" spans="1:6" x14ac:dyDescent="0.2">
      <c r="A19" s="11" t="s">
        <v>14</v>
      </c>
      <c r="B19" s="40">
        <v>90057</v>
      </c>
      <c r="C19" s="40">
        <v>92821</v>
      </c>
      <c r="D19" s="40">
        <v>102281</v>
      </c>
      <c r="E19" s="41">
        <v>105070</v>
      </c>
      <c r="F19" s="1"/>
    </row>
    <row r="20" spans="1:6" x14ac:dyDescent="0.2">
      <c r="A20" s="11" t="s">
        <v>15</v>
      </c>
      <c r="B20" s="40">
        <v>69349</v>
      </c>
      <c r="C20" s="40">
        <v>73168</v>
      </c>
      <c r="D20" s="40">
        <v>82346</v>
      </c>
      <c r="E20" s="41">
        <v>86597</v>
      </c>
      <c r="F20" s="1" t="s">
        <v>2</v>
      </c>
    </row>
    <row r="21" spans="1:6" x14ac:dyDescent="0.2">
      <c r="A21" s="11" t="s">
        <v>16</v>
      </c>
      <c r="B21" s="40">
        <v>52542</v>
      </c>
      <c r="C21" s="40">
        <v>56845</v>
      </c>
      <c r="D21" s="40">
        <v>61869</v>
      </c>
      <c r="E21" s="41">
        <v>67091</v>
      </c>
      <c r="F21" s="1"/>
    </row>
    <row r="22" spans="1:6" x14ac:dyDescent="0.2">
      <c r="A22" s="11" t="s">
        <v>17</v>
      </c>
      <c r="B22" s="40">
        <v>39046</v>
      </c>
      <c r="C22" s="40">
        <v>43481</v>
      </c>
      <c r="D22" s="40">
        <v>45329</v>
      </c>
      <c r="E22" s="41">
        <v>50809</v>
      </c>
      <c r="F22" s="1"/>
    </row>
    <row r="23" spans="1:6" x14ac:dyDescent="0.2">
      <c r="A23" s="11" t="s">
        <v>18</v>
      </c>
      <c r="B23" s="40">
        <v>27478</v>
      </c>
      <c r="C23" s="40">
        <v>31785</v>
      </c>
      <c r="D23" s="40">
        <v>31963</v>
      </c>
      <c r="E23" s="41">
        <v>37293</v>
      </c>
      <c r="F23" s="1"/>
    </row>
    <row r="24" spans="1:6" x14ac:dyDescent="0.2">
      <c r="A24" s="11" t="s">
        <v>40</v>
      </c>
      <c r="B24" s="40">
        <v>17574</v>
      </c>
      <c r="C24" s="40">
        <v>21351</v>
      </c>
      <c r="D24" s="40">
        <v>20693</v>
      </c>
      <c r="E24" s="41">
        <v>25375</v>
      </c>
      <c r="F24" s="1"/>
    </row>
    <row r="25" spans="1:6" x14ac:dyDescent="0.2">
      <c r="A25" s="11" t="s">
        <v>41</v>
      </c>
      <c r="B25" s="40">
        <v>15978</v>
      </c>
      <c r="C25" s="40">
        <v>21339</v>
      </c>
      <c r="D25" s="40">
        <v>19391</v>
      </c>
      <c r="E25" s="41">
        <v>26083</v>
      </c>
      <c r="F25" s="1"/>
    </row>
    <row r="26" spans="1:6" x14ac:dyDescent="0.2">
      <c r="A26" s="18"/>
      <c r="B26" s="43"/>
      <c r="C26" s="43"/>
      <c r="D26" s="43"/>
      <c r="E26" s="42"/>
      <c r="F26" s="1"/>
    </row>
    <row r="27" spans="1:6" x14ac:dyDescent="0.2">
      <c r="A27" t="s">
        <v>2</v>
      </c>
      <c r="F27" s="1"/>
    </row>
    <row r="28" spans="1:6" x14ac:dyDescent="0.2">
      <c r="A28" t="s">
        <v>2</v>
      </c>
      <c r="F28" s="1"/>
    </row>
    <row r="29" spans="1:6" x14ac:dyDescent="0.2">
      <c r="A29" t="s">
        <v>2</v>
      </c>
      <c r="F29" s="1"/>
    </row>
    <row r="30" spans="1:6" x14ac:dyDescent="0.2">
      <c r="A30" t="s">
        <v>2</v>
      </c>
      <c r="F30" s="1"/>
    </row>
    <row r="31" spans="1:6" x14ac:dyDescent="0.2">
      <c r="A31" t="s">
        <v>2</v>
      </c>
      <c r="F31" s="1"/>
    </row>
    <row r="32" spans="1:6" x14ac:dyDescent="0.2">
      <c r="F32" s="1"/>
    </row>
    <row r="33" spans="6:6" x14ac:dyDescent="0.2">
      <c r="F33" s="1"/>
    </row>
    <row r="34" spans="6:6" x14ac:dyDescent="0.2">
      <c r="F34" s="1"/>
    </row>
    <row r="35" spans="6:6" x14ac:dyDescent="0.2">
      <c r="F35" s="1"/>
    </row>
    <row r="36" spans="6:6" x14ac:dyDescent="0.2">
      <c r="F36" s="1"/>
    </row>
    <row r="37" spans="6:6" x14ac:dyDescent="0.2">
      <c r="F37" s="1"/>
    </row>
    <row r="38" spans="6:6" x14ac:dyDescent="0.2">
      <c r="F38" s="1"/>
    </row>
    <row r="39" spans="6:6" x14ac:dyDescent="0.2">
      <c r="F39" s="1"/>
    </row>
    <row r="40" spans="6:6" x14ac:dyDescent="0.2">
      <c r="F40" s="1"/>
    </row>
    <row r="41" spans="6:6" x14ac:dyDescent="0.2">
      <c r="F41" s="1"/>
    </row>
    <row r="42" spans="6:6" x14ac:dyDescent="0.2">
      <c r="F42" s="1"/>
    </row>
    <row r="43" spans="6:6" x14ac:dyDescent="0.2">
      <c r="F43" s="1"/>
    </row>
    <row r="44" spans="6:6" x14ac:dyDescent="0.2">
      <c r="F44" s="1"/>
    </row>
    <row r="45" spans="6:6" x14ac:dyDescent="0.2">
      <c r="F45" s="1"/>
    </row>
    <row r="46" spans="6:6" x14ac:dyDescent="0.2">
      <c r="F46" s="1"/>
    </row>
    <row r="47" spans="6:6" x14ac:dyDescent="0.2">
      <c r="F47" s="1"/>
    </row>
    <row r="48" spans="6:6" x14ac:dyDescent="0.2">
      <c r="F48" s="1"/>
    </row>
    <row r="49" spans="6:6" x14ac:dyDescent="0.2">
      <c r="F49" s="1"/>
    </row>
    <row r="50" spans="6:6" x14ac:dyDescent="0.2">
      <c r="F50" s="1"/>
    </row>
    <row r="51" spans="6:6" x14ac:dyDescent="0.2">
      <c r="F51" s="1"/>
    </row>
    <row r="52" spans="6:6" x14ac:dyDescent="0.2">
      <c r="F52" s="1"/>
    </row>
    <row r="53" spans="6:6" x14ac:dyDescent="0.2">
      <c r="F53" s="1"/>
    </row>
    <row r="54" spans="6:6" x14ac:dyDescent="0.2">
      <c r="F54" s="1"/>
    </row>
    <row r="55" spans="6:6" x14ac:dyDescent="0.2">
      <c r="F55" s="1"/>
    </row>
    <row r="56" spans="6:6" x14ac:dyDescent="0.2">
      <c r="F56" s="1"/>
    </row>
    <row r="57" spans="6:6" x14ac:dyDescent="0.2">
      <c r="F57" s="1"/>
    </row>
    <row r="58" spans="6:6" x14ac:dyDescent="0.2">
      <c r="F58" s="1"/>
    </row>
    <row r="59" spans="6:6" x14ac:dyDescent="0.2">
      <c r="F59" s="1"/>
    </row>
    <row r="60" spans="6:6" x14ac:dyDescent="0.2">
      <c r="F60" s="1"/>
    </row>
    <row r="61" spans="6:6" x14ac:dyDescent="0.2">
      <c r="F61" s="1"/>
    </row>
    <row r="62" spans="6:6" x14ac:dyDescent="0.2">
      <c r="F62" s="1"/>
    </row>
    <row r="63" spans="6:6" x14ac:dyDescent="0.2">
      <c r="F63" s="1"/>
    </row>
    <row r="64" spans="6:6" x14ac:dyDescent="0.2">
      <c r="F64" s="1"/>
    </row>
    <row r="65" spans="6:6" x14ac:dyDescent="0.2">
      <c r="F65" s="1"/>
    </row>
    <row r="66" spans="6:6" x14ac:dyDescent="0.2">
      <c r="F66" s="1"/>
    </row>
    <row r="67" spans="6:6" x14ac:dyDescent="0.2">
      <c r="F67" s="1"/>
    </row>
    <row r="68" spans="6:6" x14ac:dyDescent="0.2">
      <c r="F68" s="1"/>
    </row>
    <row r="69" spans="6:6" x14ac:dyDescent="0.2">
      <c r="F69" s="1"/>
    </row>
    <row r="70" spans="6:6" x14ac:dyDescent="0.2">
      <c r="F70" s="1"/>
    </row>
    <row r="71" spans="6:6" x14ac:dyDescent="0.2">
      <c r="F71" s="1"/>
    </row>
    <row r="72" spans="6:6" x14ac:dyDescent="0.2">
      <c r="F72" s="1"/>
    </row>
    <row r="73" spans="6:6" x14ac:dyDescent="0.2">
      <c r="F73" s="1"/>
    </row>
    <row r="74" spans="6:6" x14ac:dyDescent="0.2">
      <c r="F74" s="1"/>
    </row>
    <row r="75" spans="6:6" x14ac:dyDescent="0.2">
      <c r="F75" s="1"/>
    </row>
    <row r="76" spans="6:6" x14ac:dyDescent="0.2">
      <c r="F76" s="1"/>
    </row>
    <row r="77" spans="6:6" x14ac:dyDescent="0.2">
      <c r="F77" s="1"/>
    </row>
    <row r="78" spans="6:6" x14ac:dyDescent="0.2">
      <c r="F78" s="1"/>
    </row>
    <row r="79" spans="6:6" x14ac:dyDescent="0.2">
      <c r="F79" s="1"/>
    </row>
    <row r="80" spans="6:6" x14ac:dyDescent="0.2">
      <c r="F80" s="1"/>
    </row>
    <row r="81" spans="6:6" x14ac:dyDescent="0.2">
      <c r="F81" s="1"/>
    </row>
    <row r="82" spans="6:6" x14ac:dyDescent="0.2">
      <c r="F82" s="1"/>
    </row>
    <row r="83" spans="6:6" x14ac:dyDescent="0.2">
      <c r="F83" s="1"/>
    </row>
    <row r="84" spans="6:6" x14ac:dyDescent="0.2">
      <c r="F84" s="1"/>
    </row>
    <row r="85" spans="6:6" x14ac:dyDescent="0.2">
      <c r="F85" s="1"/>
    </row>
    <row r="86" spans="6:6" x14ac:dyDescent="0.2">
      <c r="F86" s="1"/>
    </row>
    <row r="87" spans="6:6" x14ac:dyDescent="0.2">
      <c r="F87" s="1"/>
    </row>
    <row r="88" spans="6:6" x14ac:dyDescent="0.2">
      <c r="F88" s="1"/>
    </row>
    <row r="89" spans="6:6" x14ac:dyDescent="0.2">
      <c r="F89" s="1"/>
    </row>
    <row r="90" spans="6:6" x14ac:dyDescent="0.2">
      <c r="F90" s="1"/>
    </row>
    <row r="91" spans="6:6" x14ac:dyDescent="0.2">
      <c r="F91" s="1"/>
    </row>
    <row r="92" spans="6:6" x14ac:dyDescent="0.2">
      <c r="F92" s="1"/>
    </row>
    <row r="93" spans="6:6" x14ac:dyDescent="0.2">
      <c r="F93" s="1"/>
    </row>
    <row r="94" spans="6:6" x14ac:dyDescent="0.2">
      <c r="F94" s="1"/>
    </row>
    <row r="95" spans="6:6" x14ac:dyDescent="0.2">
      <c r="F95" s="1"/>
    </row>
    <row r="96" spans="6:6" x14ac:dyDescent="0.2">
      <c r="F96" s="1"/>
    </row>
    <row r="97" spans="6:6" x14ac:dyDescent="0.2">
      <c r="F97" s="1"/>
    </row>
    <row r="98" spans="6:6" x14ac:dyDescent="0.2">
      <c r="F98" s="1"/>
    </row>
    <row r="99" spans="6:6" x14ac:dyDescent="0.2">
      <c r="F99" s="1"/>
    </row>
    <row r="100" spans="6:6" x14ac:dyDescent="0.2">
      <c r="F100" s="1"/>
    </row>
    <row r="101" spans="6:6" x14ac:dyDescent="0.2">
      <c r="F101" s="1"/>
    </row>
    <row r="102" spans="6:6" x14ac:dyDescent="0.2">
      <c r="F102" s="1"/>
    </row>
    <row r="103" spans="6:6" x14ac:dyDescent="0.2">
      <c r="F103" s="1"/>
    </row>
    <row r="104" spans="6:6" x14ac:dyDescent="0.2">
      <c r="F104" s="1"/>
    </row>
    <row r="105" spans="6:6" x14ac:dyDescent="0.2">
      <c r="F105" s="1"/>
    </row>
    <row r="106" spans="6:6" x14ac:dyDescent="0.2">
      <c r="F106" s="1"/>
    </row>
    <row r="107" spans="6:6" x14ac:dyDescent="0.2">
      <c r="F107" s="1"/>
    </row>
    <row r="108" spans="6:6" x14ac:dyDescent="0.2">
      <c r="F108" s="1"/>
    </row>
    <row r="109" spans="6:6" x14ac:dyDescent="0.2">
      <c r="F109" s="1"/>
    </row>
    <row r="110" spans="6:6" x14ac:dyDescent="0.2">
      <c r="F110" s="1"/>
    </row>
    <row r="111" spans="6:6" x14ac:dyDescent="0.2">
      <c r="F111" s="1"/>
    </row>
    <row r="112" spans="6:6" x14ac:dyDescent="0.2">
      <c r="F112" s="1"/>
    </row>
    <row r="113" spans="6:6" x14ac:dyDescent="0.2">
      <c r="F113" s="1"/>
    </row>
    <row r="114" spans="6:6" x14ac:dyDescent="0.2">
      <c r="F114" s="1"/>
    </row>
    <row r="115" spans="6:6" x14ac:dyDescent="0.2">
      <c r="F115" s="1"/>
    </row>
    <row r="116" spans="6:6" x14ac:dyDescent="0.2">
      <c r="F116" s="1"/>
    </row>
    <row r="117" spans="6:6" x14ac:dyDescent="0.2">
      <c r="F117" s="1"/>
    </row>
    <row r="118" spans="6:6" x14ac:dyDescent="0.2">
      <c r="F118" s="1"/>
    </row>
  </sheetData>
  <mergeCells count="3">
    <mergeCell ref="D3:E3"/>
    <mergeCell ref="A3:A4"/>
    <mergeCell ref="B3:C3"/>
  </mergeCells>
  <phoneticPr fontId="0" type="noConversion"/>
  <pageMargins left="0.75" right="0.75" top="1" bottom="1" header="0" footer="0"/>
  <pageSetup orientation="portrait" horizontalDpi="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E25"/>
  <sheetViews>
    <sheetView workbookViewId="0">
      <selection activeCell="D33" sqref="D33"/>
    </sheetView>
  </sheetViews>
  <sheetFormatPr baseColWidth="10" defaultRowHeight="12.85" x14ac:dyDescent="0.2"/>
  <sheetData>
    <row r="1" spans="1:5" x14ac:dyDescent="0.2">
      <c r="A1" s="2" t="s">
        <v>39</v>
      </c>
      <c r="B1" s="2"/>
      <c r="C1" s="2"/>
      <c r="D1" s="2"/>
      <c r="E1" s="2"/>
    </row>
    <row r="2" spans="1:5" x14ac:dyDescent="0.2">
      <c r="A2" s="53" t="s">
        <v>22</v>
      </c>
      <c r="B2" s="53"/>
      <c r="C2" s="53"/>
      <c r="D2" s="53"/>
      <c r="E2" s="53"/>
    </row>
    <row r="3" spans="1:5" x14ac:dyDescent="0.2">
      <c r="A3" s="49" t="s">
        <v>0</v>
      </c>
      <c r="B3" s="51">
        <v>2017</v>
      </c>
      <c r="C3" s="52"/>
      <c r="D3" s="51">
        <v>2021</v>
      </c>
      <c r="E3" s="52"/>
    </row>
    <row r="4" spans="1:5" x14ac:dyDescent="0.2">
      <c r="A4" s="50"/>
      <c r="B4" s="4" t="s">
        <v>19</v>
      </c>
      <c r="C4" s="9" t="s">
        <v>20</v>
      </c>
      <c r="D4" s="4" t="s">
        <v>19</v>
      </c>
      <c r="E4" s="9" t="s">
        <v>20</v>
      </c>
    </row>
    <row r="5" spans="1:5" x14ac:dyDescent="0.2">
      <c r="A5" s="10"/>
      <c r="B5" s="13"/>
      <c r="C5" s="13"/>
      <c r="D5" s="16"/>
      <c r="E5" s="16"/>
    </row>
    <row r="6" spans="1:5" x14ac:dyDescent="0.2">
      <c r="A6" s="11" t="s">
        <v>1</v>
      </c>
      <c r="B6" s="14">
        <f>SUM(B8:B25)</f>
        <v>-50.171236428277744</v>
      </c>
      <c r="C6" s="14">
        <f>SUM(C8:C25)</f>
        <v>49.82876357172227</v>
      </c>
      <c r="D6" s="14">
        <f>SUM(D8:D25)</f>
        <v>-50.116613478194118</v>
      </c>
      <c r="E6" s="14">
        <f>SUM(E8:E25)</f>
        <v>49.883386521805889</v>
      </c>
    </row>
    <row r="7" spans="1:5" x14ac:dyDescent="0.2">
      <c r="A7" s="10"/>
      <c r="B7" s="15"/>
      <c r="C7" s="15"/>
      <c r="D7" s="17"/>
      <c r="E7" s="17"/>
    </row>
    <row r="8" spans="1:5" ht="11.95" customHeight="1" x14ac:dyDescent="0.2">
      <c r="A8" s="11" t="s">
        <v>3</v>
      </c>
      <c r="B8" s="23">
        <f>((Población!B8/Población!$B$5)*100)*-1</f>
        <v>-4.6211996432523579</v>
      </c>
      <c r="C8" s="23">
        <f>((Población!C8/Población!$B$5)*100)</f>
        <v>4.4237683726865997</v>
      </c>
      <c r="D8" s="23">
        <f>((Población!D8/Población!$D$5)*100)*-1</f>
        <v>-4.3506879457445304</v>
      </c>
      <c r="E8" s="24">
        <f>(Población!E8/Población!$D$5)*100</f>
        <v>4.1638942722908574</v>
      </c>
    </row>
    <row r="9" spans="1:5" ht="11.95" customHeight="1" x14ac:dyDescent="0.2">
      <c r="A9" s="12" t="s">
        <v>4</v>
      </c>
      <c r="B9" s="23">
        <f>((Población!B9/Población!$B$5)*100)*-1</f>
        <v>-4.547239170988755</v>
      </c>
      <c r="C9" s="23">
        <f>((Población!C9/Población!$B$5)*100)</f>
        <v>4.357494323637459</v>
      </c>
      <c r="D9" s="23">
        <f>((Población!D9/Población!$D$5)*100)*-1</f>
        <v>-4.3525093108646047</v>
      </c>
      <c r="E9" s="24">
        <f>(Población!E9/Población!$D$5)*100</f>
        <v>4.1692200361229732</v>
      </c>
    </row>
    <row r="10" spans="1:5" ht="11.95" customHeight="1" x14ac:dyDescent="0.2">
      <c r="A10" s="11" t="s">
        <v>5</v>
      </c>
      <c r="B10" s="23">
        <f>((Población!B10/Población!$B$5)*100)*-1</f>
        <v>-4.5009498222972155</v>
      </c>
      <c r="C10" s="23">
        <f>((Población!C10/Población!$B$5)*100)</f>
        <v>4.3187937927862308</v>
      </c>
      <c r="D10" s="23">
        <f>((Población!D10/Población!$D$5)*100)*-1</f>
        <v>-4.2923581513927909</v>
      </c>
      <c r="E10" s="24">
        <f>(Población!E10/Población!$D$5)*100</f>
        <v>4.1157318452549756</v>
      </c>
    </row>
    <row r="11" spans="1:5" ht="11.95" customHeight="1" x14ac:dyDescent="0.2">
      <c r="A11" s="11" t="s">
        <v>6</v>
      </c>
      <c r="B11" s="23">
        <f>((Población!B11/Población!$B$5)*100)*-1</f>
        <v>-4.3961704531451504</v>
      </c>
      <c r="C11" s="23">
        <f>((Población!C11/Población!$B$5)*100)</f>
        <v>4.2299729023080008</v>
      </c>
      <c r="D11" s="23">
        <f>((Población!D11/Población!$D$5)*100)*-1</f>
        <v>-4.2636313040559264</v>
      </c>
      <c r="E11" s="24">
        <f>(Población!E11/Población!$D$5)*100</f>
        <v>4.0993395591743083</v>
      </c>
    </row>
    <row r="12" spans="1:5" ht="11.95" customHeight="1" x14ac:dyDescent="0.2">
      <c r="A12" s="11" t="s">
        <v>7</v>
      </c>
      <c r="B12" s="23">
        <f>((Población!B12/Población!$B$5)*100)*-1</f>
        <v>-4.1218505490912332</v>
      </c>
      <c r="C12" s="23">
        <f>((Población!C12/Población!$B$5)*100)</f>
        <v>3.998550560193844</v>
      </c>
      <c r="D12" s="23">
        <f>((Población!D12/Población!$D$5)*100)*-1</f>
        <v>-4.127420859380007</v>
      </c>
      <c r="E12" s="24">
        <f>(Población!E12/Población!$D$5)*100</f>
        <v>3.9967206205736794</v>
      </c>
    </row>
    <row r="13" spans="1:5" ht="11.95" customHeight="1" x14ac:dyDescent="0.2">
      <c r="A13" s="11" t="s">
        <v>8</v>
      </c>
      <c r="B13" s="23">
        <f>((Población!B13/Población!$B$5)*100)*-1</f>
        <v>-3.8910870432526017</v>
      </c>
      <c r="C13" s="23">
        <f>((Población!C13/Población!$B$5)*100)</f>
        <v>3.8149548514141185</v>
      </c>
      <c r="D13" s="23">
        <f>((Población!D13/Población!$D$5)*100)*-1</f>
        <v>-3.8464464705402261</v>
      </c>
      <c r="E13" s="24">
        <f>(Población!E13/Población!$D$5)*100</f>
        <v>3.7654533608336411</v>
      </c>
    </row>
    <row r="14" spans="1:5" ht="11.95" customHeight="1" x14ac:dyDescent="0.2">
      <c r="A14" s="11" t="s">
        <v>9</v>
      </c>
      <c r="B14" s="23">
        <f>((Población!B14/Población!$B$5)*100)*-1</f>
        <v>-3.7474851365316177</v>
      </c>
      <c r="C14" s="23">
        <f>((Población!C14/Población!$B$5)*100)</f>
        <v>3.6867013897785212</v>
      </c>
      <c r="D14" s="23">
        <f>((Población!D14/Población!$D$5)*100)*-1</f>
        <v>-3.6610130571129376</v>
      </c>
      <c r="E14" s="24">
        <f>(Población!E14/Población!$D$5)*100</f>
        <v>3.6147181057064985</v>
      </c>
    </row>
    <row r="15" spans="1:5" ht="11.95" customHeight="1" x14ac:dyDescent="0.2">
      <c r="A15" s="11" t="s">
        <v>10</v>
      </c>
      <c r="B15" s="23">
        <f>((Población!B15/Población!$B$5)*100)*-1</f>
        <v>-3.5834105025822724</v>
      </c>
      <c r="C15" s="23">
        <f>((Población!C15/Población!$B$5)*100)</f>
        <v>3.5258965358632648</v>
      </c>
      <c r="D15" s="23">
        <f>((Población!D15/Población!$D$5)*100)*-1</f>
        <v>-3.5223126449310951</v>
      </c>
      <c r="E15" s="24">
        <f>(Población!E15/Población!$D$5)*100</f>
        <v>3.4791532081617449</v>
      </c>
    </row>
    <row r="16" spans="1:5" ht="11.95" customHeight="1" x14ac:dyDescent="0.2">
      <c r="A16" s="11" t="s">
        <v>11</v>
      </c>
      <c r="B16" s="23">
        <f>((Población!B16/Población!$B$5)*100)*-1</f>
        <v>-3.4027185536835662</v>
      </c>
      <c r="C16" s="23">
        <f>((Población!C16/Población!$B$5)*100)</f>
        <v>3.3731685266590783</v>
      </c>
      <c r="D16" s="23">
        <f>((Población!D16/Población!$D$5)*100)*-1</f>
        <v>-3.3599344861882887</v>
      </c>
      <c r="E16" s="24">
        <f>(Población!E16/Población!$D$5)*100</f>
        <v>3.3211094372996208</v>
      </c>
    </row>
    <row r="17" spans="1:5" ht="11.95" customHeight="1" x14ac:dyDescent="0.2">
      <c r="A17" s="11" t="s">
        <v>12</v>
      </c>
      <c r="B17" s="23">
        <f>((Población!B17/Población!$B$5)*100)*-1</f>
        <v>-3.0986778132003949</v>
      </c>
      <c r="C17" s="23">
        <f>((Población!C17/Población!$B$5)*100)</f>
        <v>3.1028016402583125</v>
      </c>
      <c r="D17" s="23">
        <f>((Población!D17/Población!$D$5)*100)*-1</f>
        <v>-3.1515841496046257</v>
      </c>
      <c r="E17" s="24">
        <f>(Población!E17/Población!$D$5)*100</f>
        <v>3.1450364572742329</v>
      </c>
    </row>
    <row r="18" spans="1:5" ht="11.95" customHeight="1" x14ac:dyDescent="0.2">
      <c r="A18" s="11" t="s">
        <v>13</v>
      </c>
      <c r="B18" s="23">
        <f>((Población!B18/Población!$B$5)*100)*-1</f>
        <v>-2.6466429241594045</v>
      </c>
      <c r="C18" s="23">
        <f>((Población!C18/Población!$B$5)*100)</f>
        <v>2.6809268118302594</v>
      </c>
      <c r="D18" s="23">
        <f>((Población!D18/Población!$D$5)*100)*-1</f>
        <v>-2.7995534658272709</v>
      </c>
      <c r="E18" s="24">
        <f>(Población!E18/Población!$D$5)*100</f>
        <v>2.8296866836998888</v>
      </c>
    </row>
    <row r="19" spans="1:5" ht="11.95" customHeight="1" x14ac:dyDescent="0.2">
      <c r="A19" s="11" t="s">
        <v>14</v>
      </c>
      <c r="B19" s="23">
        <f>((Población!B19/Población!$B$5)*100)*-1</f>
        <v>-2.1975117949994325</v>
      </c>
      <c r="C19" s="23">
        <f>((Población!C19/Población!$B$5)*100)</f>
        <v>2.2649571085383959</v>
      </c>
      <c r="D19" s="23">
        <f>((Población!D19/Población!$D$5)*100)*-1</f>
        <v>-2.3581145043834955</v>
      </c>
      <c r="E19" s="24">
        <f>(Población!E19/Población!$D$5)*100</f>
        <v>2.4224156096985157</v>
      </c>
    </row>
    <row r="20" spans="1:5" ht="11.95" customHeight="1" x14ac:dyDescent="0.2">
      <c r="A20" s="11" t="s">
        <v>15</v>
      </c>
      <c r="B20" s="23">
        <f>((Población!B20/Población!$B$5)*100)*-1</f>
        <v>-1.6922087730150421</v>
      </c>
      <c r="C20" s="23">
        <f>((Población!C20/Población!$B$5)*100)</f>
        <v>1.7853975039865695</v>
      </c>
      <c r="D20" s="23">
        <f>((Población!D20/Población!$D$5)*100)*-1</f>
        <v>-1.8985080022483485</v>
      </c>
      <c r="E20" s="24">
        <f>(Población!E20/Población!$D$5)*100</f>
        <v>1.996515889912081</v>
      </c>
    </row>
    <row r="21" spans="1:5" ht="11.95" customHeight="1" x14ac:dyDescent="0.2">
      <c r="A21" s="11" t="s">
        <v>16</v>
      </c>
      <c r="B21" s="23">
        <f>((Población!B21/Población!$B$5)*100)*-1</f>
        <v>-1.2820953921722931</v>
      </c>
      <c r="C21" s="23">
        <f>((Población!C21/Población!$B$5)*100)</f>
        <v>1.3870943734162002</v>
      </c>
      <c r="D21" s="23">
        <f>((Población!D21/Población!$D$5)*100)*-1</f>
        <v>-1.426405552074212</v>
      </c>
      <c r="E21" s="24">
        <f>(Población!E21/Población!$D$5)*100</f>
        <v>1.5468000920365768</v>
      </c>
    </row>
    <row r="22" spans="1:5" ht="11.95" customHeight="1" x14ac:dyDescent="0.2">
      <c r="A22" s="11" t="s">
        <v>17</v>
      </c>
      <c r="B22" s="23">
        <f>((Población!B22/Población!$B$5)*100)*-1</f>
        <v>-0.95277485978377974</v>
      </c>
      <c r="C22" s="23">
        <f>((Población!C22/Población!$B$5)*100)</f>
        <v>1.0609948183746998</v>
      </c>
      <c r="D22" s="23">
        <f>((Población!D22/Población!$D$5)*100)*-1</f>
        <v>-1.0450716395928812</v>
      </c>
      <c r="E22" s="24">
        <f>(Población!E22/Población!$D$5)*100</f>
        <v>1.171414435263842</v>
      </c>
    </row>
    <row r="23" spans="1:5" ht="11.95" customHeight="1" x14ac:dyDescent="0.2">
      <c r="A23" s="11" t="s">
        <v>42</v>
      </c>
      <c r="B23" s="23">
        <f>((Población!B23/Población!$B$5)*100)*-1</f>
        <v>-0.67050011773648255</v>
      </c>
      <c r="C23" s="23">
        <f>((Población!C23/Población!$B$5)*100)</f>
        <v>0.77559670435454175</v>
      </c>
      <c r="D23" s="23">
        <f>((Población!D23/Población!$D$5)*100)*-1</f>
        <v>-0.73691510548009576</v>
      </c>
      <c r="E23" s="24">
        <f>(Población!E23/Población!$D$5)*100</f>
        <v>0.85979961294838436</v>
      </c>
    </row>
    <row r="24" spans="1:5" ht="11.95" customHeight="1" x14ac:dyDescent="0.2">
      <c r="A24" s="11" t="s">
        <v>40</v>
      </c>
      <c r="B24" s="23">
        <f>((Población!B24/Población!$B$5)*100)*-1</f>
        <v>-0.42882921133637619</v>
      </c>
      <c r="C24" s="23">
        <f>((Población!C24/Población!$B$5)*100)</f>
        <v>0.52099308587930848</v>
      </c>
      <c r="D24" s="23">
        <f>((Población!D24/Población!$D$5)*100)*-1</f>
        <v>-0.47708238518598445</v>
      </c>
      <c r="E24" s="24">
        <f>(Población!E24/Población!$D$5)*100</f>
        <v>0.58502708761872879</v>
      </c>
    </row>
    <row r="25" spans="1:5" ht="11.95" customHeight="1" x14ac:dyDescent="0.2">
      <c r="A25" s="11" t="s">
        <v>41</v>
      </c>
      <c r="B25" s="23">
        <f>((Población!B25/Población!$B$5)*100)*-1</f>
        <v>-0.38988466704976776</v>
      </c>
      <c r="C25" s="23">
        <f>((Población!C25/Población!$B$5)*100)</f>
        <v>0.5207002697568528</v>
      </c>
      <c r="D25" s="23">
        <f>((Población!D25/Población!$D$5)*100)*-1</f>
        <v>-0.44706444358678898</v>
      </c>
      <c r="E25" s="24">
        <f>(Población!E25/Población!$D$5)*100</f>
        <v>0.601350207935342</v>
      </c>
    </row>
  </sheetData>
  <mergeCells count="4">
    <mergeCell ref="A3:A4"/>
    <mergeCell ref="B3:C3"/>
    <mergeCell ref="D3:E3"/>
    <mergeCell ref="A2:E2"/>
  </mergeCells>
  <phoneticPr fontId="0" type="noConversion"/>
  <pageMargins left="0.75" right="0.75" top="1" bottom="1" header="0" footer="0"/>
  <pageSetup orientation="portrait" horizont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B1:M56"/>
  <sheetViews>
    <sheetView showGridLines="0" tabSelected="1" zoomScale="60" zoomScaleNormal="60" zoomScaleSheetLayoutView="70" workbookViewId="0">
      <selection activeCell="B31" sqref="B31:L31"/>
    </sheetView>
  </sheetViews>
  <sheetFormatPr baseColWidth="10" defaultRowHeight="12.85" x14ac:dyDescent="0.2"/>
  <cols>
    <col min="12" max="12" width="13.25" customWidth="1"/>
  </cols>
  <sheetData>
    <row r="1" spans="2:12" ht="20.350000000000001" customHeight="1" x14ac:dyDescent="0.2"/>
    <row r="2" spans="2:12" ht="18.55" x14ac:dyDescent="0.3">
      <c r="B2" s="57" t="s">
        <v>49</v>
      </c>
      <c r="C2" s="57"/>
      <c r="D2" s="57"/>
      <c r="E2" s="57"/>
      <c r="F2" s="57"/>
      <c r="G2" s="57"/>
      <c r="H2" s="57"/>
      <c r="I2" s="57"/>
      <c r="J2" s="57"/>
      <c r="K2" s="57"/>
      <c r="L2" s="57"/>
    </row>
    <row r="3" spans="2:12" ht="18.55" x14ac:dyDescent="0.3">
      <c r="B3" s="54" t="s">
        <v>50</v>
      </c>
      <c r="C3" s="54"/>
      <c r="D3" s="54"/>
      <c r="E3" s="54"/>
      <c r="F3" s="54"/>
      <c r="G3" s="54"/>
      <c r="H3" s="54"/>
      <c r="I3" s="54"/>
      <c r="J3" s="54"/>
      <c r="K3" s="54"/>
      <c r="L3" s="54"/>
    </row>
    <row r="4" spans="2:12" ht="18" customHeight="1" x14ac:dyDescent="0.3"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</row>
    <row r="5" spans="2:12" ht="25.5" customHeight="1" x14ac:dyDescent="0.2">
      <c r="B5" s="58" t="s">
        <v>51</v>
      </c>
      <c r="C5" s="58"/>
      <c r="D5" s="58"/>
      <c r="E5" s="58"/>
      <c r="F5" s="58"/>
      <c r="G5" s="58"/>
      <c r="H5" s="58"/>
      <c r="I5" s="58"/>
      <c r="J5" s="58"/>
      <c r="K5" s="58"/>
      <c r="L5" s="58"/>
    </row>
    <row r="6" spans="2:12" ht="6.1" customHeight="1" x14ac:dyDescent="0.35"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</row>
    <row r="7" spans="2:12" ht="20.350000000000001" customHeight="1" x14ac:dyDescent="0.3">
      <c r="B7" s="34"/>
      <c r="C7" s="34"/>
      <c r="D7" s="34"/>
      <c r="E7" s="34"/>
      <c r="F7" s="56" t="s">
        <v>46</v>
      </c>
      <c r="G7" s="56"/>
      <c r="H7" s="56"/>
      <c r="I7" s="34"/>
      <c r="J7" s="34"/>
      <c r="K7" s="34"/>
      <c r="L7" s="34"/>
    </row>
    <row r="8" spans="2:12" ht="6.1" customHeight="1" x14ac:dyDescent="0.3">
      <c r="B8" s="34"/>
      <c r="C8" s="34"/>
      <c r="D8" s="34"/>
      <c r="E8" s="34"/>
      <c r="F8" s="35"/>
      <c r="G8" s="35"/>
      <c r="H8" s="35"/>
      <c r="I8" s="34"/>
      <c r="J8" s="34"/>
      <c r="K8" s="34"/>
      <c r="L8" s="34"/>
    </row>
    <row r="9" spans="2:12" ht="20.350000000000001" customHeight="1" x14ac:dyDescent="0.25">
      <c r="B9" s="27"/>
      <c r="C9" s="27"/>
      <c r="D9" s="27"/>
      <c r="E9" s="27"/>
      <c r="F9" s="27"/>
      <c r="G9" s="37" t="s">
        <v>41</v>
      </c>
      <c r="H9" s="27"/>
      <c r="I9" s="27"/>
      <c r="J9" s="27"/>
      <c r="K9" s="27"/>
      <c r="L9" s="27"/>
    </row>
    <row r="10" spans="2:12" ht="20.350000000000001" customHeight="1" x14ac:dyDescent="0.25">
      <c r="B10" s="27"/>
      <c r="C10" s="27"/>
      <c r="D10" s="27"/>
      <c r="E10" s="27"/>
      <c r="F10" s="27"/>
      <c r="G10" s="38" t="s">
        <v>43</v>
      </c>
      <c r="H10" s="27"/>
      <c r="I10" s="27"/>
      <c r="J10" s="27"/>
      <c r="K10" s="27"/>
      <c r="L10" s="27"/>
    </row>
    <row r="11" spans="2:12" ht="20.350000000000001" customHeight="1" x14ac:dyDescent="0.25">
      <c r="B11" s="27"/>
      <c r="C11" s="27"/>
      <c r="D11" s="27"/>
      <c r="E11" s="27"/>
      <c r="F11" s="27"/>
      <c r="G11" s="38" t="s">
        <v>36</v>
      </c>
      <c r="H11" s="27"/>
      <c r="I11" s="27"/>
      <c r="J11" s="27"/>
      <c r="K11" s="27"/>
      <c r="L11" s="27"/>
    </row>
    <row r="12" spans="2:12" ht="20.350000000000001" customHeight="1" x14ac:dyDescent="0.25">
      <c r="B12" s="27"/>
      <c r="C12" s="27"/>
      <c r="D12" s="27"/>
      <c r="E12" s="27"/>
      <c r="F12" s="27"/>
      <c r="G12" s="38" t="s">
        <v>37</v>
      </c>
      <c r="H12" s="27"/>
      <c r="I12" s="27"/>
      <c r="J12" s="27"/>
      <c r="K12" s="27"/>
      <c r="L12" s="27"/>
    </row>
    <row r="13" spans="2:12" ht="20.350000000000001" customHeight="1" x14ac:dyDescent="0.25">
      <c r="B13" s="27"/>
      <c r="C13" s="27"/>
      <c r="D13" s="27"/>
      <c r="E13" s="27"/>
      <c r="F13" s="27"/>
      <c r="G13" s="38" t="s">
        <v>38</v>
      </c>
      <c r="H13" s="27"/>
      <c r="I13" s="27"/>
      <c r="J13" s="27"/>
      <c r="K13" s="27"/>
      <c r="L13" s="27"/>
    </row>
    <row r="14" spans="2:12" ht="20.350000000000001" customHeight="1" x14ac:dyDescent="0.25">
      <c r="B14" s="27"/>
      <c r="C14" s="27"/>
      <c r="D14" s="27"/>
      <c r="E14" s="27"/>
      <c r="F14" s="27"/>
      <c r="G14" s="38" t="s">
        <v>35</v>
      </c>
      <c r="H14" s="27"/>
      <c r="I14" s="27"/>
      <c r="J14" s="27"/>
      <c r="K14" s="27"/>
      <c r="L14" s="27"/>
    </row>
    <row r="15" spans="2:12" ht="20.350000000000001" customHeight="1" x14ac:dyDescent="0.25">
      <c r="B15" s="55" t="s">
        <v>47</v>
      </c>
      <c r="C15" s="55"/>
      <c r="D15" s="55"/>
      <c r="E15" s="27"/>
      <c r="F15" s="27"/>
      <c r="G15" s="38" t="s">
        <v>34</v>
      </c>
      <c r="H15" s="27"/>
      <c r="I15" s="27"/>
      <c r="J15" s="55" t="s">
        <v>48</v>
      </c>
      <c r="K15" s="55"/>
      <c r="L15" s="55"/>
    </row>
    <row r="16" spans="2:12" ht="20.350000000000001" customHeight="1" x14ac:dyDescent="0.25">
      <c r="B16" s="27" t="s">
        <v>2</v>
      </c>
      <c r="C16" s="27"/>
      <c r="D16" s="27"/>
      <c r="E16" s="27"/>
      <c r="F16" s="27"/>
      <c r="G16" s="38" t="s">
        <v>33</v>
      </c>
      <c r="H16" s="27"/>
      <c r="I16" s="27"/>
      <c r="J16" s="27"/>
      <c r="K16" s="27"/>
      <c r="L16" s="27" t="s">
        <v>2</v>
      </c>
    </row>
    <row r="17" spans="2:13" ht="20.350000000000001" customHeight="1" x14ac:dyDescent="0.25">
      <c r="B17" s="27"/>
      <c r="C17" s="27"/>
      <c r="D17" s="27"/>
      <c r="E17" s="27"/>
      <c r="F17" s="27"/>
      <c r="G17" s="38" t="s">
        <v>32</v>
      </c>
      <c r="H17" s="27"/>
      <c r="I17" s="27"/>
      <c r="J17" s="27"/>
      <c r="K17" s="27"/>
      <c r="L17" s="27"/>
    </row>
    <row r="18" spans="2:13" ht="20.350000000000001" customHeight="1" x14ac:dyDescent="0.25">
      <c r="B18" s="27"/>
      <c r="C18" s="27"/>
      <c r="D18" s="27"/>
      <c r="E18" s="27"/>
      <c r="F18" s="27"/>
      <c r="G18" s="38" t="s">
        <v>31</v>
      </c>
      <c r="H18" s="27"/>
      <c r="I18" s="27"/>
      <c r="J18" s="27"/>
      <c r="K18" s="27"/>
      <c r="L18" s="27"/>
    </row>
    <row r="19" spans="2:13" ht="20.350000000000001" customHeight="1" x14ac:dyDescent="0.25">
      <c r="B19" s="27"/>
      <c r="C19" s="27"/>
      <c r="D19" s="27"/>
      <c r="E19" s="27"/>
      <c r="F19" s="27"/>
      <c r="G19" s="38" t="s">
        <v>30</v>
      </c>
      <c r="H19" s="27"/>
      <c r="I19" s="27"/>
      <c r="J19" s="27"/>
      <c r="K19" s="27"/>
      <c r="L19" s="27"/>
    </row>
    <row r="20" spans="2:13" ht="20.350000000000001" customHeight="1" x14ac:dyDescent="0.25">
      <c r="B20" s="27"/>
      <c r="C20" s="27"/>
      <c r="D20" s="27"/>
      <c r="E20" s="27"/>
      <c r="F20" s="27"/>
      <c r="G20" s="38" t="s">
        <v>29</v>
      </c>
      <c r="H20" s="27"/>
      <c r="I20" s="27"/>
      <c r="J20" s="27"/>
      <c r="K20" s="27"/>
      <c r="L20" s="27"/>
    </row>
    <row r="21" spans="2:13" ht="20.350000000000001" customHeight="1" x14ac:dyDescent="0.25">
      <c r="B21" s="27"/>
      <c r="C21" s="27"/>
      <c r="D21" s="27"/>
      <c r="E21" s="27"/>
      <c r="F21" s="27"/>
      <c r="G21" s="38" t="s">
        <v>28</v>
      </c>
      <c r="H21" s="27"/>
      <c r="I21" s="27"/>
      <c r="J21" s="27"/>
      <c r="K21" s="27"/>
      <c r="L21" s="27"/>
    </row>
    <row r="22" spans="2:13" ht="20.350000000000001" customHeight="1" x14ac:dyDescent="0.25">
      <c r="B22" s="27"/>
      <c r="C22" s="27"/>
      <c r="D22" s="27"/>
      <c r="E22" s="27"/>
      <c r="F22" s="27"/>
      <c r="G22" s="38" t="s">
        <v>27</v>
      </c>
      <c r="H22" s="27"/>
      <c r="I22" s="27"/>
      <c r="J22" s="27"/>
      <c r="K22" s="27"/>
      <c r="L22" s="27"/>
    </row>
    <row r="23" spans="2:13" ht="20.350000000000001" customHeight="1" x14ac:dyDescent="0.25">
      <c r="B23" s="27"/>
      <c r="C23" s="27"/>
      <c r="D23" s="27"/>
      <c r="E23" s="27"/>
      <c r="F23" s="27"/>
      <c r="G23" s="38" t="s">
        <v>26</v>
      </c>
      <c r="H23" s="27"/>
      <c r="I23" s="27"/>
      <c r="J23" s="27"/>
      <c r="K23" s="27"/>
      <c r="L23" s="27"/>
    </row>
    <row r="24" spans="2:13" ht="20.350000000000001" customHeight="1" x14ac:dyDescent="0.25">
      <c r="B24" s="27"/>
      <c r="C24" s="27"/>
      <c r="D24" s="27"/>
      <c r="E24" s="27"/>
      <c r="F24" s="27"/>
      <c r="G24" s="38" t="s">
        <v>23</v>
      </c>
      <c r="H24" s="27"/>
      <c r="I24" s="27"/>
      <c r="J24" s="27"/>
      <c r="K24" s="27"/>
      <c r="L24" s="27"/>
      <c r="M24" s="36"/>
    </row>
    <row r="25" spans="2:13" ht="20.350000000000001" customHeight="1" x14ac:dyDescent="0.25">
      <c r="B25" s="27"/>
      <c r="C25" s="27"/>
      <c r="D25" s="27"/>
      <c r="E25" s="27"/>
      <c r="F25" s="27"/>
      <c r="G25" s="38" t="s">
        <v>24</v>
      </c>
      <c r="H25" s="27"/>
      <c r="I25" s="27"/>
      <c r="J25" s="27"/>
      <c r="K25" s="27"/>
      <c r="L25" s="27"/>
      <c r="M25" s="36"/>
    </row>
    <row r="26" spans="2:13" ht="20.350000000000001" customHeight="1" x14ac:dyDescent="0.25">
      <c r="B26" s="27"/>
      <c r="C26" s="27"/>
      <c r="D26" s="27"/>
      <c r="E26" s="27"/>
      <c r="F26" s="27"/>
      <c r="G26" s="39" t="s">
        <v>25</v>
      </c>
      <c r="H26" s="27"/>
      <c r="I26" s="27"/>
      <c r="J26" s="27"/>
      <c r="K26" s="27"/>
      <c r="L26" s="27"/>
      <c r="M26" s="36"/>
    </row>
    <row r="27" spans="2:13" ht="20.350000000000001" customHeight="1" x14ac:dyDescent="0.3">
      <c r="B27" s="27"/>
      <c r="C27" s="27"/>
      <c r="D27" s="27"/>
      <c r="E27" s="27"/>
      <c r="F27" s="54" t="s">
        <v>2</v>
      </c>
      <c r="G27" s="54"/>
      <c r="H27" s="54"/>
      <c r="I27" s="27"/>
      <c r="J27" s="27"/>
      <c r="K27" s="27"/>
      <c r="L27" s="27"/>
      <c r="M27" s="36"/>
    </row>
    <row r="28" spans="2:13" ht="20.350000000000001" customHeight="1" x14ac:dyDescent="0.25">
      <c r="B28" s="27"/>
      <c r="C28" s="27"/>
      <c r="D28" s="27"/>
      <c r="E28" s="27"/>
      <c r="F28" s="55" t="s">
        <v>45</v>
      </c>
      <c r="G28" s="55"/>
      <c r="H28" s="55"/>
      <c r="I28" s="27"/>
      <c r="J28" s="27"/>
      <c r="K28" s="27"/>
      <c r="L28" s="27"/>
      <c r="M28" s="36"/>
    </row>
    <row r="29" spans="2:13" ht="20.350000000000001" customHeight="1" x14ac:dyDescent="0.3">
      <c r="B29" s="27"/>
      <c r="C29" s="27"/>
      <c r="D29" s="27"/>
      <c r="E29" s="27"/>
      <c r="F29" s="28"/>
      <c r="G29" s="28"/>
      <c r="H29" s="28"/>
      <c r="I29" s="27"/>
      <c r="J29" s="27"/>
      <c r="K29" s="27"/>
      <c r="L29" s="27"/>
      <c r="M29" s="36"/>
    </row>
    <row r="30" spans="2:13" ht="20.350000000000001" customHeight="1" x14ac:dyDescent="0.2"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36"/>
    </row>
    <row r="31" spans="2:13" ht="23.2" customHeight="1" x14ac:dyDescent="0.2">
      <c r="B31" s="58" t="s">
        <v>52</v>
      </c>
      <c r="C31" s="58"/>
      <c r="D31" s="58"/>
      <c r="E31" s="58"/>
      <c r="F31" s="58"/>
      <c r="G31" s="58"/>
      <c r="H31" s="58"/>
      <c r="I31" s="58"/>
      <c r="J31" s="58"/>
      <c r="K31" s="58"/>
      <c r="L31" s="58"/>
      <c r="M31" s="36"/>
    </row>
    <row r="32" spans="2:13" ht="6.1" customHeight="1" x14ac:dyDescent="0.35"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6"/>
    </row>
    <row r="33" spans="2:13" ht="20.350000000000001" customHeight="1" x14ac:dyDescent="0.3">
      <c r="B33" s="34"/>
      <c r="C33" s="34"/>
      <c r="D33" s="34"/>
      <c r="E33" s="34"/>
      <c r="F33" s="56" t="s">
        <v>46</v>
      </c>
      <c r="G33" s="56"/>
      <c r="H33" s="56"/>
      <c r="I33" s="34"/>
      <c r="J33" s="34"/>
      <c r="K33" s="34"/>
      <c r="L33" s="34"/>
      <c r="M33" s="36"/>
    </row>
    <row r="34" spans="2:13" ht="5.2" customHeight="1" x14ac:dyDescent="0.3">
      <c r="B34" s="30"/>
      <c r="C34" s="30"/>
      <c r="D34" s="30"/>
      <c r="E34" s="30"/>
      <c r="F34" s="31"/>
      <c r="G34" s="31"/>
      <c r="H34" s="31"/>
      <c r="I34" s="30"/>
      <c r="J34" s="30"/>
      <c r="K34" s="30"/>
      <c r="L34" s="30"/>
      <c r="M34" s="36"/>
    </row>
    <row r="35" spans="2:13" ht="20.350000000000001" customHeight="1" x14ac:dyDescent="0.2">
      <c r="B35" s="32"/>
      <c r="C35" s="32"/>
      <c r="D35" s="32"/>
      <c r="E35" s="32"/>
      <c r="F35" s="32"/>
      <c r="G35" s="38" t="s">
        <v>44</v>
      </c>
      <c r="H35" s="32"/>
      <c r="I35" s="32"/>
      <c r="J35" s="32"/>
      <c r="K35" s="32"/>
      <c r="L35" s="32"/>
      <c r="M35" s="36"/>
    </row>
    <row r="36" spans="2:13" ht="20.350000000000001" customHeight="1" x14ac:dyDescent="0.2">
      <c r="B36" s="32"/>
      <c r="C36" s="32"/>
      <c r="D36" s="32"/>
      <c r="E36" s="32"/>
      <c r="F36" s="32"/>
      <c r="G36" s="38" t="s">
        <v>43</v>
      </c>
      <c r="H36" s="32"/>
      <c r="I36" s="32"/>
      <c r="J36" s="32"/>
      <c r="K36" s="32"/>
      <c r="L36" s="32"/>
      <c r="M36" s="36"/>
    </row>
    <row r="37" spans="2:13" ht="20.350000000000001" customHeight="1" x14ac:dyDescent="0.2">
      <c r="B37" s="32"/>
      <c r="C37" s="32"/>
      <c r="D37" s="32"/>
      <c r="E37" s="32"/>
      <c r="F37" s="32"/>
      <c r="G37" s="38" t="s">
        <v>36</v>
      </c>
      <c r="H37" s="32"/>
      <c r="I37" s="32"/>
      <c r="J37" s="32"/>
      <c r="K37" s="32"/>
      <c r="L37" s="32"/>
      <c r="M37" s="36"/>
    </row>
    <row r="38" spans="2:13" ht="20.350000000000001" customHeight="1" x14ac:dyDescent="0.2">
      <c r="B38" s="32"/>
      <c r="C38" s="32"/>
      <c r="D38" s="32"/>
      <c r="E38" s="32"/>
      <c r="F38" s="32"/>
      <c r="G38" s="38" t="s">
        <v>37</v>
      </c>
      <c r="H38" s="32"/>
      <c r="I38" s="32"/>
      <c r="J38" s="32"/>
      <c r="K38" s="32"/>
      <c r="L38" s="32"/>
      <c r="M38" s="36"/>
    </row>
    <row r="39" spans="2:13" ht="20.350000000000001" customHeight="1" x14ac:dyDescent="0.2">
      <c r="B39" s="32"/>
      <c r="C39" s="32"/>
      <c r="D39" s="32"/>
      <c r="E39" s="32"/>
      <c r="F39" s="32"/>
      <c r="G39" s="38" t="s">
        <v>38</v>
      </c>
      <c r="H39" s="32"/>
      <c r="I39" s="32"/>
      <c r="J39" s="32"/>
      <c r="K39" s="32"/>
      <c r="L39" s="32"/>
      <c r="M39" s="36"/>
    </row>
    <row r="40" spans="2:13" ht="20.350000000000001" customHeight="1" x14ac:dyDescent="0.2">
      <c r="B40" s="32"/>
      <c r="C40" s="32"/>
      <c r="D40" s="32"/>
      <c r="E40" s="32"/>
      <c r="F40" s="32"/>
      <c r="G40" s="38" t="s">
        <v>35</v>
      </c>
      <c r="H40" s="32"/>
      <c r="I40" s="32"/>
      <c r="J40" s="32"/>
      <c r="K40" s="32"/>
      <c r="L40" s="32"/>
      <c r="M40" s="36"/>
    </row>
    <row r="41" spans="2:13" ht="20.350000000000001" customHeight="1" x14ac:dyDescent="0.25">
      <c r="B41" s="55" t="s">
        <v>47</v>
      </c>
      <c r="C41" s="55"/>
      <c r="D41" s="55"/>
      <c r="E41" s="32"/>
      <c r="F41" s="32"/>
      <c r="G41" s="38" t="s">
        <v>34</v>
      </c>
      <c r="H41" s="32"/>
      <c r="I41" s="32"/>
      <c r="J41" s="55" t="s">
        <v>48</v>
      </c>
      <c r="K41" s="55"/>
      <c r="L41" s="55"/>
      <c r="M41" s="36"/>
    </row>
    <row r="42" spans="2:13" ht="20.350000000000001" customHeight="1" x14ac:dyDescent="0.2">
      <c r="B42" s="32" t="s">
        <v>2</v>
      </c>
      <c r="C42" s="32"/>
      <c r="D42" s="32"/>
      <c r="E42" s="32"/>
      <c r="F42" s="32"/>
      <c r="G42" s="38" t="s">
        <v>33</v>
      </c>
      <c r="H42" s="32"/>
      <c r="I42" s="32"/>
      <c r="J42" s="32"/>
      <c r="K42" s="32"/>
      <c r="L42" s="32" t="s">
        <v>2</v>
      </c>
      <c r="M42" s="36"/>
    </row>
    <row r="43" spans="2:13" ht="20.350000000000001" customHeight="1" x14ac:dyDescent="0.2">
      <c r="B43" s="32"/>
      <c r="C43" s="32"/>
      <c r="D43" s="32"/>
      <c r="E43" s="32"/>
      <c r="F43" s="32"/>
      <c r="G43" s="38" t="s">
        <v>32</v>
      </c>
      <c r="H43" s="32"/>
      <c r="I43" s="32"/>
      <c r="J43" s="32"/>
      <c r="K43" s="32"/>
      <c r="L43" s="32"/>
      <c r="M43" s="36"/>
    </row>
    <row r="44" spans="2:13" ht="20.350000000000001" customHeight="1" x14ac:dyDescent="0.2">
      <c r="B44" s="32"/>
      <c r="C44" s="32"/>
      <c r="D44" s="32"/>
      <c r="E44" s="32"/>
      <c r="F44" s="32"/>
      <c r="G44" s="38" t="s">
        <v>31</v>
      </c>
      <c r="H44" s="32"/>
      <c r="I44" s="32"/>
      <c r="J44" s="32"/>
      <c r="K44" s="32"/>
      <c r="L44" s="32"/>
      <c r="M44" s="36"/>
    </row>
    <row r="45" spans="2:13" ht="20.350000000000001" customHeight="1" x14ac:dyDescent="0.2">
      <c r="B45" s="32"/>
      <c r="C45" s="32"/>
      <c r="D45" s="32"/>
      <c r="E45" s="32"/>
      <c r="F45" s="32"/>
      <c r="G45" s="38" t="s">
        <v>30</v>
      </c>
      <c r="H45" s="32"/>
      <c r="I45" s="32"/>
      <c r="J45" s="32"/>
      <c r="K45" s="32"/>
      <c r="L45" s="32"/>
      <c r="M45" s="36"/>
    </row>
    <row r="46" spans="2:13" ht="20.350000000000001" customHeight="1" x14ac:dyDescent="0.2">
      <c r="B46" s="32"/>
      <c r="C46" s="32"/>
      <c r="D46" s="32"/>
      <c r="E46" s="32"/>
      <c r="F46" s="32"/>
      <c r="G46" s="38" t="s">
        <v>29</v>
      </c>
      <c r="H46" s="32"/>
      <c r="I46" s="32"/>
      <c r="J46" s="32"/>
      <c r="K46" s="32"/>
      <c r="L46" s="32"/>
      <c r="M46" s="36"/>
    </row>
    <row r="47" spans="2:13" ht="20.350000000000001" customHeight="1" x14ac:dyDescent="0.2">
      <c r="B47" s="32"/>
      <c r="C47" s="32"/>
      <c r="D47" s="32"/>
      <c r="E47" s="32"/>
      <c r="F47" s="32"/>
      <c r="G47" s="38" t="s">
        <v>28</v>
      </c>
      <c r="H47" s="32"/>
      <c r="I47" s="32"/>
      <c r="J47" s="32"/>
      <c r="K47" s="32"/>
      <c r="L47" s="32"/>
      <c r="M47" s="36"/>
    </row>
    <row r="48" spans="2:13" ht="20.350000000000001" customHeight="1" x14ac:dyDescent="0.2">
      <c r="B48" s="32"/>
      <c r="C48" s="32"/>
      <c r="D48" s="32"/>
      <c r="E48" s="32"/>
      <c r="F48" s="32"/>
      <c r="G48" s="38" t="s">
        <v>27</v>
      </c>
      <c r="H48" s="32"/>
      <c r="I48" s="32"/>
      <c r="J48" s="32"/>
      <c r="K48" s="32"/>
      <c r="L48" s="32"/>
      <c r="M48" s="36"/>
    </row>
    <row r="49" spans="2:13" ht="20.350000000000001" customHeight="1" x14ac:dyDescent="0.2">
      <c r="B49" s="32"/>
      <c r="C49" s="32"/>
      <c r="D49" s="32"/>
      <c r="E49" s="32"/>
      <c r="F49" s="32"/>
      <c r="G49" s="38" t="s">
        <v>26</v>
      </c>
      <c r="H49" s="32"/>
      <c r="I49" s="32"/>
      <c r="J49" s="32"/>
      <c r="K49" s="32"/>
      <c r="L49" s="32"/>
      <c r="M49" s="36"/>
    </row>
    <row r="50" spans="2:13" ht="20.350000000000001" customHeight="1" x14ac:dyDescent="0.2">
      <c r="B50" s="32"/>
      <c r="C50" s="32"/>
      <c r="D50" s="32"/>
      <c r="E50" s="32"/>
      <c r="F50" s="32"/>
      <c r="G50" s="38" t="s">
        <v>23</v>
      </c>
      <c r="H50" s="32"/>
      <c r="I50" s="32"/>
      <c r="J50" s="32"/>
      <c r="K50" s="32"/>
      <c r="L50" s="32"/>
      <c r="M50" s="36"/>
    </row>
    <row r="51" spans="2:13" ht="20.350000000000001" customHeight="1" x14ac:dyDescent="0.2">
      <c r="B51" s="32"/>
      <c r="C51" s="32"/>
      <c r="D51" s="32"/>
      <c r="E51" s="32"/>
      <c r="F51" s="32"/>
      <c r="G51" s="38" t="s">
        <v>24</v>
      </c>
      <c r="H51" s="32"/>
      <c r="I51" s="32"/>
      <c r="J51" s="32"/>
      <c r="K51" s="32"/>
      <c r="L51" s="32"/>
      <c r="M51" s="36"/>
    </row>
    <row r="52" spans="2:13" ht="20.350000000000001" customHeight="1" x14ac:dyDescent="0.25">
      <c r="B52" s="27"/>
      <c r="C52" s="27"/>
      <c r="D52" s="27"/>
      <c r="E52" s="27"/>
      <c r="F52" s="27"/>
      <c r="G52" s="38" t="s">
        <v>25</v>
      </c>
      <c r="H52" s="27"/>
      <c r="I52" s="27"/>
      <c r="J52" s="27"/>
      <c r="K52" s="27"/>
      <c r="L52" s="27"/>
      <c r="M52" s="36"/>
    </row>
    <row r="53" spans="2:13" ht="20.350000000000001" customHeight="1" x14ac:dyDescent="0.3">
      <c r="B53" s="27"/>
      <c r="C53" s="27"/>
      <c r="D53" s="27"/>
      <c r="E53" s="27"/>
      <c r="F53" s="54" t="s">
        <v>2</v>
      </c>
      <c r="G53" s="54"/>
      <c r="H53" s="54"/>
      <c r="I53" s="27"/>
      <c r="J53" s="27"/>
      <c r="K53" s="27"/>
      <c r="L53" s="27"/>
      <c r="M53" s="36"/>
    </row>
    <row r="54" spans="2:13" ht="20.350000000000001" customHeight="1" x14ac:dyDescent="0.25">
      <c r="B54" s="36"/>
      <c r="C54" s="36"/>
      <c r="D54" s="36"/>
      <c r="E54" s="36"/>
      <c r="F54" s="55" t="s">
        <v>45</v>
      </c>
      <c r="G54" s="55"/>
      <c r="H54" s="55"/>
      <c r="I54" s="36"/>
      <c r="J54" s="36"/>
      <c r="K54" s="36"/>
      <c r="L54" s="36"/>
      <c r="M54" s="36"/>
    </row>
    <row r="55" spans="2:13" x14ac:dyDescent="0.2">
      <c r="B55" s="36"/>
      <c r="C55" s="36"/>
      <c r="D55" s="36"/>
      <c r="E55" s="36"/>
      <c r="F55" s="36"/>
      <c r="G55" s="36"/>
      <c r="H55" s="36"/>
      <c r="I55" s="36"/>
      <c r="J55" s="36"/>
      <c r="K55" s="36"/>
      <c r="L55" s="36"/>
    </row>
    <row r="56" spans="2:13" x14ac:dyDescent="0.2">
      <c r="B56" s="36"/>
      <c r="C56" s="36"/>
      <c r="D56" s="36"/>
      <c r="E56" s="36"/>
      <c r="F56" s="36"/>
      <c r="G56" s="36"/>
      <c r="H56" s="36"/>
      <c r="I56" s="36"/>
      <c r="J56" s="36"/>
      <c r="K56" s="36"/>
      <c r="L56" s="36"/>
    </row>
  </sheetData>
  <mergeCells count="14">
    <mergeCell ref="B2:L2"/>
    <mergeCell ref="B3:L3"/>
    <mergeCell ref="B5:L5"/>
    <mergeCell ref="F7:H7"/>
    <mergeCell ref="B15:D15"/>
    <mergeCell ref="J15:L15"/>
    <mergeCell ref="F27:H27"/>
    <mergeCell ref="B31:L31"/>
    <mergeCell ref="F28:H28"/>
    <mergeCell ref="F54:H54"/>
    <mergeCell ref="F33:H33"/>
    <mergeCell ref="B41:D41"/>
    <mergeCell ref="J41:L41"/>
    <mergeCell ref="F53:H53"/>
  </mergeCells>
  <phoneticPr fontId="0" type="noConversion"/>
  <printOptions horizontalCentered="1"/>
  <pageMargins left="0.59055118110236227" right="0.59055118110236227" top="0.59055118110236227" bottom="0.59055118110236227" header="0" footer="0"/>
  <pageSetup scale="60" orientation="portrait" r:id="rId1"/>
  <headerFooter alignWithMargins="0"/>
  <colBreaks count="1" manualBreakCount="1">
    <brk id="1" min="1" max="53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Población</vt:lpstr>
      <vt:lpstr>Dist.Porcentual</vt:lpstr>
      <vt:lpstr>PIRTOTAL COLOR</vt:lpstr>
      <vt:lpstr>'PIRTOTAL COLOR'!Área_de_impresión</vt:lpstr>
    </vt:vector>
  </TitlesOfParts>
  <Company>CONTRALORIA GENERAL DE LA REPUBLICA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demog01</dc:creator>
  <cp:lastModifiedBy>VIRNA TEJADA</cp:lastModifiedBy>
  <cp:lastPrinted>2017-06-23T14:36:30Z</cp:lastPrinted>
  <dcterms:created xsi:type="dcterms:W3CDTF">2001-06-22T12:15:09Z</dcterms:created>
  <dcterms:modified xsi:type="dcterms:W3CDTF">2023-08-11T19:39:56Z</dcterms:modified>
</cp:coreProperties>
</file>